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R\Arsredovisning\ÅRS 2024\Statliga sektorn\Rapport och beslut\"/>
    </mc:Choice>
  </mc:AlternateContent>
  <bookViews>
    <workbookView xWindow="0" yWindow="0" windowWidth="28800" windowHeight="12300"/>
  </bookViews>
  <sheets>
    <sheet name="Tabellbilaga 2024 " sheetId="1" r:id="rId1"/>
  </sheets>
  <definedNames>
    <definedName name="_xlnm._FilterDatabase" localSheetId="0" hidden="1">'Tabellbilaga 2024 '!$A$3:$P$3</definedName>
    <definedName name="Report_Version_4">"A1"</definedName>
    <definedName name="_xlnm.Print_Titles" localSheetId="0">'Tabellbilaga 2024 '!$A:$A,'Tabellbilaga 2024 '!$1:$3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1" i="1" l="1"/>
  <c r="O51" i="1"/>
  <c r="N51" i="1"/>
  <c r="M51" i="1"/>
  <c r="L51" i="1"/>
  <c r="K51" i="1"/>
  <c r="J51" i="1"/>
  <c r="I51" i="1"/>
  <c r="H51" i="1"/>
  <c r="G51" i="1"/>
  <c r="F51" i="1"/>
  <c r="E51" i="1"/>
  <c r="D51" i="1"/>
</calcChain>
</file>

<file path=xl/sharedStrings.xml><?xml version="1.0" encoding="utf-8"?>
<sst xmlns="http://schemas.openxmlformats.org/spreadsheetml/2006/main" count="163" uniqueCount="91">
  <si>
    <t>Statliga bolag 2024</t>
  </si>
  <si>
    <t>Miljoner  kronor</t>
  </si>
  <si>
    <t>Bolag</t>
  </si>
  <si>
    <t>Dep</t>
  </si>
  <si>
    <t>Statens ägarandel, %</t>
  </si>
  <si>
    <t>Omsättning 
1 januari-31 december 2024</t>
  </si>
  <si>
    <t>Röreslse-resultat 2024</t>
  </si>
  <si>
    <t xml:space="preserve">Resultat 
efter skatt* </t>
  </si>
  <si>
    <t>Totala tillgångar 
2024-12-31</t>
  </si>
  <si>
    <t xml:space="preserve">Avkastning på  genomsnittligt eget kapital   %   </t>
  </si>
  <si>
    <t>Soliditet</t>
  </si>
  <si>
    <t>Nettoskuld-
sättning</t>
  </si>
  <si>
    <t>Bokfört Värde 
2024-12-31</t>
  </si>
  <si>
    <t>Beslutad utdelning 2024**</t>
  </si>
  <si>
    <t>Föreslagen Utdelning 2025**</t>
  </si>
  <si>
    <t>Börsvärde 31 december 2024***</t>
  </si>
  <si>
    <t>Antal
anställda</t>
  </si>
  <si>
    <t>Akademiska Hus Aktiebolag</t>
  </si>
  <si>
    <t>F</t>
  </si>
  <si>
    <t>Almi Företagspartner AB</t>
  </si>
  <si>
    <t>Apotek Produktion &amp; Laboratorier AB</t>
  </si>
  <si>
    <t>Apoteket AB</t>
  </si>
  <si>
    <t>Arlandabanan Infrastructure AB</t>
  </si>
  <si>
    <t>Ersättningsmark i Sverige 2</t>
  </si>
  <si>
    <t>i.u</t>
  </si>
  <si>
    <t>-</t>
  </si>
  <si>
    <t>Green Cargo AB</t>
  </si>
  <si>
    <t>Göta kanalbolag</t>
  </si>
  <si>
    <t>Infranord AB</t>
  </si>
  <si>
    <t>Jernhusen AB</t>
  </si>
  <si>
    <t>Kungliga Dramatiska teatern Aktiebolag</t>
  </si>
  <si>
    <t>K</t>
  </si>
  <si>
    <t>Kungliga Operan Aktiebolag</t>
  </si>
  <si>
    <t>Lernia AB</t>
  </si>
  <si>
    <t>Luftfartsverket - LFV Holding AB</t>
  </si>
  <si>
    <t>Luossavaara-Kiirunavaara Aktiebolag</t>
  </si>
  <si>
    <t>Miljömärkning Sverige AB</t>
  </si>
  <si>
    <t>Nordiska Investeringsbanken NIB ****</t>
  </si>
  <si>
    <t>PostNord AB</t>
  </si>
  <si>
    <t>RISE Research Institutes of Sweden AB</t>
  </si>
  <si>
    <t>Samhall Aktiebolag</t>
  </si>
  <si>
    <t>Saminvest AB</t>
  </si>
  <si>
    <t>SBAB Bank AB (publ)</t>
  </si>
  <si>
    <t>SJ AB</t>
  </si>
  <si>
    <t>SOS Alarm Sverige AB</t>
  </si>
  <si>
    <t>Specialfastigheter Sverige Aktiebolag</t>
  </si>
  <si>
    <t>Statens Bostadsomvandling AB SBO</t>
  </si>
  <si>
    <t>Sveaskog AB</t>
  </si>
  <si>
    <t>Svensk Exportkredit AB</t>
  </si>
  <si>
    <t>Svenska rymdaktiebolaget</t>
  </si>
  <si>
    <t>Svenska kraftnät - Svensk Kraftreserv AB</t>
  </si>
  <si>
    <t>Svenska kraftnät - TSO Holding AS m.fl.</t>
  </si>
  <si>
    <t>Svenska skeppshypotekskassan</t>
  </si>
  <si>
    <t>Svenska Spel AB</t>
  </si>
  <si>
    <t>Svensk-Danska Broförbindelsen SVEDAB AB</t>
  </si>
  <si>
    <t>Svevia AB (publ)</t>
  </si>
  <si>
    <t>Swedavia AB</t>
  </si>
  <si>
    <t>Sweden House A/O (Dom Shvetsii, A/O)</t>
  </si>
  <si>
    <t>UD</t>
  </si>
  <si>
    <t>Swedfund International AB</t>
  </si>
  <si>
    <t>Systembolaget Aktiebolag</t>
  </si>
  <si>
    <t>Telia Company AB</t>
  </si>
  <si>
    <t>Teracom Group AB</t>
  </si>
  <si>
    <t>Vattenfall AB</t>
  </si>
  <si>
    <t>VisitSweden AB</t>
  </si>
  <si>
    <t>Voksenåsen AS</t>
  </si>
  <si>
    <t>Summa</t>
  </si>
  <si>
    <t>Eliminering av övriga delägares andel i dotter- och intressebolag</t>
  </si>
  <si>
    <t>Eliminering av övrigt ******</t>
  </si>
  <si>
    <t>Summa statliga sektorns andel</t>
  </si>
  <si>
    <t xml:space="preserve">1) Uppgifterna i denna kolumn överensstämmer, med undantag för främst Svenska Spel AB och Systembolaget AB  och efter hänsyn till ägarandelen, med uppgifterna i not 11 Resultat från hel- och delägda företag </t>
  </si>
  <si>
    <t xml:space="preserve">i Årsredovisningen för staten 2024. I de fall det misstämmer beror avvikelsen på att uppgifterna i denna tabell är redovisade siffrorna från företaget (avser 4:e kvartalet) medan uppgifterna som ligger till grund för not 11 </t>
  </si>
  <si>
    <t>i något fall kan avse företagets delårsrapport p.g.a. att 4:e kvartalets uppgifter inte fanns tillgängliga vid det tillfälle då not 11 utarbetades.</t>
  </si>
  <si>
    <t>2)  Slutsumman för eget kapital och bokfört värde skiljer sig främst åt med avseende på Svenska Spel AB. Delar av det egna kapitalet i Svenska Spel redovisas i Årsredovisningen för staten som upplupna skatteintäkter.</t>
  </si>
  <si>
    <t xml:space="preserve">3)  Slutsumman för bokfört värde överensstämmer inte med balansposten Andelar i hel- och delägda företag i statens balansräkningen p.g.a. en del aktieinnehav som ej är inkluderade i denna tabell. </t>
  </si>
  <si>
    <t xml:space="preserve">Det avser främst innehav hos Karolinska Institutet och andra universitet och högskolor. </t>
  </si>
  <si>
    <t>* Uppgifterna för resultat efter skatt respektive eget kapital avser del hänförlig till aktieägare i moderbolaget</t>
  </si>
  <si>
    <t>** Avser endast statens andel av kontant utdelning.</t>
  </si>
  <si>
    <t>**** Omräkningskurs ca EUR 11,4322 (medelkurs) / 11,4865 (balansdagskurs)</t>
  </si>
  <si>
    <t>***** Omräkningskurs NOK 0,98319 (medelkurs) / 0,96969 (balansdagskurs). From. 2020 ingår endast moderbolagets andel, inte koncernens, pga. Försäljning av aktier inom TSO-koncernen.</t>
  </si>
  <si>
    <t>****** Svenska Skeppshypotekskassan.</t>
  </si>
  <si>
    <t>0 = utfall avrundat till noll</t>
  </si>
  <si>
    <t>i.u. = ingen uppgift</t>
  </si>
  <si>
    <t>- = inget utfall</t>
  </si>
  <si>
    <t>neg = negativt utfall</t>
  </si>
  <si>
    <t>Ansvarig departement</t>
  </si>
  <si>
    <t>F =       Finansdepartementet</t>
  </si>
  <si>
    <t>K =       Kulturdepartementet</t>
  </si>
  <si>
    <t>UD =     Utrikesdepartementet</t>
  </si>
  <si>
    <r>
      <rPr>
        <sz val="10"/>
        <color theme="1"/>
        <rFont val="Calibri"/>
        <family val="2"/>
        <scheme val="minor"/>
      </rPr>
      <t>***</t>
    </r>
    <r>
      <rPr>
        <sz val="11"/>
        <color theme="1"/>
        <rFont val="Calibri"/>
        <family val="2"/>
        <scheme val="minor"/>
      </rPr>
      <t xml:space="preserve"> Börsvärdet avser endast statens aktieinnehav</t>
    </r>
  </si>
  <si>
    <t>Summa eget 
kapital 
2024-12-31*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</si>
</sst>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_ ;\-#,##0\ "/>
  </numFmts>
  <fonts count="14" x14ac:knownFonts="1">
    <font>
      <sz val="11"/>
      <color theme="1"/>
      <name val="Calibri"/>
      <family val="2"/>
      <scheme val="minor"/>
    </font>
    <font>
      <sz val="11"/>
      <color theme="1"/>
      <name val="Calibri"/>
      <family val="2"/>
      <scheme val="minor"/>
    </font>
    <font>
      <sz val="11"/>
      <color rgb="FF006100"/>
      <name val="Calibri"/>
      <family val="2"/>
      <scheme val="minor"/>
    </font>
    <font>
      <b/>
      <sz val="14"/>
      <color theme="0"/>
      <name val="Arial"/>
      <family val="2"/>
    </font>
    <font>
      <sz val="11"/>
      <name val="Arial"/>
      <family val="2"/>
    </font>
    <font>
      <sz val="10"/>
      <color theme="1"/>
      <name val="Calibri"/>
      <family val="2"/>
      <scheme val="minor"/>
    </font>
    <font>
      <sz val="10"/>
      <name val="Arial"/>
      <family val="2"/>
    </font>
    <font>
      <sz val="11"/>
      <name val="Calibri"/>
      <family val="2"/>
      <scheme val="minor"/>
    </font>
    <font>
      <sz val="10"/>
      <color theme="1"/>
      <name val="Arial"/>
      <family val="2"/>
    </font>
    <font>
      <b/>
      <sz val="10"/>
      <color indexed="8"/>
      <name val="Arial"/>
      <family val="2"/>
    </font>
    <font>
      <b/>
      <sz val="10"/>
      <name val="Arial"/>
      <family val="2"/>
    </font>
    <font>
      <b/>
      <sz val="10"/>
      <color theme="0"/>
      <name val="Arial"/>
      <family val="2"/>
    </font>
    <font>
      <sz val="10"/>
      <color rgb="FFC00000"/>
      <name val="Arial"/>
      <family val="2"/>
    </font>
    <font>
      <sz val="10"/>
      <color rgb="FFFF0000"/>
      <name val="Arial"/>
      <family val="2"/>
    </font>
  </fonts>
  <fills count="5">
    <fill>
      <patternFill patternType="none"/>
    </fill>
    <fill>
      <patternFill patternType="gray125"/>
    </fill>
    <fill>
      <patternFill patternType="solid">
        <fgColor rgb="FFC6EFCE"/>
      </patternFill>
    </fill>
    <fill>
      <patternFill patternType="solid">
        <fgColor theme="1"/>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9" fontId="1" fillId="0" borderId="0" applyFont="0" applyFill="0" applyBorder="0" applyAlignment="0" applyProtection="0"/>
    <xf numFmtId="0" fontId="6" fillId="0" borderId="0"/>
    <xf numFmtId="0" fontId="6" fillId="0" borderId="0"/>
    <xf numFmtId="0" fontId="2" fillId="2" borderId="0" applyNumberFormat="0" applyBorder="0" applyAlignment="0" applyProtection="0"/>
  </cellStyleXfs>
  <cellXfs count="84">
    <xf numFmtId="0" fontId="0" fillId="0" borderId="0" xfId="0"/>
    <xf numFmtId="0" fontId="3" fillId="3" borderId="0" xfId="1" applyFont="1" applyFill="1"/>
    <xf numFmtId="0" fontId="1" fillId="3" borderId="0" xfId="1" applyFill="1"/>
    <xf numFmtId="0" fontId="1" fillId="0" borderId="0" xfId="1"/>
    <xf numFmtId="0" fontId="4" fillId="0" borderId="0" xfId="1" applyFont="1" applyFill="1"/>
    <xf numFmtId="0" fontId="1" fillId="0" borderId="0" xfId="1" applyFill="1"/>
    <xf numFmtId="0" fontId="5" fillId="0" borderId="1" xfId="1" applyFont="1" applyBorder="1" applyAlignment="1">
      <alignment horizontal="center" vertical="center"/>
    </xf>
    <xf numFmtId="0" fontId="5" fillId="0" borderId="2" xfId="1" applyFont="1" applyBorder="1" applyAlignment="1">
      <alignment horizontal="center" vertical="center" wrapText="1"/>
    </xf>
    <xf numFmtId="0" fontId="5" fillId="0" borderId="0" xfId="1" applyFont="1" applyBorder="1" applyAlignment="1">
      <alignment horizontal="center" vertical="center" wrapText="1"/>
    </xf>
    <xf numFmtId="0" fontId="5" fillId="0" borderId="0" xfId="1" applyFont="1" applyAlignment="1">
      <alignment horizontal="center" vertical="center"/>
    </xf>
    <xf numFmtId="0" fontId="1" fillId="0" borderId="3" xfId="1" applyFill="1" applyBorder="1"/>
    <xf numFmtId="9" fontId="0" fillId="0" borderId="3" xfId="2" applyFont="1" applyFill="1" applyBorder="1"/>
    <xf numFmtId="3" fontId="1" fillId="0" borderId="3" xfId="1" applyNumberFormat="1" applyFill="1" applyBorder="1"/>
    <xf numFmtId="3" fontId="6" fillId="0" borderId="4" xfId="3" applyNumberFormat="1" applyFont="1" applyFill="1" applyBorder="1" applyAlignment="1">
      <alignment horizontal="right"/>
    </xf>
    <xf numFmtId="3" fontId="1" fillId="0" borderId="0" xfId="1" applyNumberFormat="1" applyFill="1" applyBorder="1"/>
    <xf numFmtId="3" fontId="1" fillId="0" borderId="0" xfId="1" applyNumberFormat="1"/>
    <xf numFmtId="0" fontId="1" fillId="0" borderId="4" xfId="1" applyFill="1" applyBorder="1"/>
    <xf numFmtId="9" fontId="0" fillId="0" borderId="4" xfId="2" applyFont="1" applyFill="1" applyBorder="1"/>
    <xf numFmtId="3" fontId="1" fillId="0" borderId="4" xfId="1" applyNumberFormat="1" applyFill="1" applyBorder="1"/>
    <xf numFmtId="3" fontId="1" fillId="0" borderId="4" xfId="1" applyNumberFormat="1" applyFill="1" applyBorder="1" applyAlignment="1">
      <alignment horizontal="right"/>
    </xf>
    <xf numFmtId="0" fontId="6" fillId="0" borderId="0" xfId="4" applyFont="1" applyFill="1" applyBorder="1"/>
    <xf numFmtId="3" fontId="7" fillId="0" borderId="4" xfId="1" applyNumberFormat="1" applyFont="1" applyFill="1" applyBorder="1"/>
    <xf numFmtId="0" fontId="6" fillId="0" borderId="4" xfId="5" applyFont="1" applyFill="1" applyBorder="1" applyAlignment="1">
      <alignment horizontal="left"/>
    </xf>
    <xf numFmtId="164" fontId="6" fillId="0" borderId="4" xfId="6" applyNumberFormat="1" applyFont="1" applyFill="1" applyBorder="1" applyAlignment="1">
      <alignment horizontal="right"/>
    </xf>
    <xf numFmtId="165" fontId="8" fillId="0" borderId="4" xfId="3" applyNumberFormat="1" applyFont="1" applyFill="1" applyBorder="1" applyAlignment="1">
      <alignment horizontal="right"/>
    </xf>
    <xf numFmtId="9" fontId="6" fillId="0" borderId="4" xfId="6" applyFont="1" applyFill="1" applyBorder="1" applyAlignment="1">
      <alignment horizontal="right"/>
    </xf>
    <xf numFmtId="3" fontId="6" fillId="0" borderId="0" xfId="3" applyNumberFormat="1" applyFont="1" applyFill="1" applyBorder="1" applyAlignment="1">
      <alignment horizontal="right"/>
    </xf>
    <xf numFmtId="3" fontId="6" fillId="0" borderId="0" xfId="7" applyNumberFormat="1" applyFont="1" applyFill="1" applyBorder="1" applyAlignment="1">
      <alignment readingOrder="1"/>
    </xf>
    <xf numFmtId="3" fontId="6" fillId="0" borderId="4" xfId="4" applyNumberFormat="1" applyFont="1" applyFill="1" applyBorder="1"/>
    <xf numFmtId="9" fontId="7" fillId="0" borderId="4" xfId="2" applyFont="1" applyFill="1" applyBorder="1"/>
    <xf numFmtId="3" fontId="7" fillId="0" borderId="4" xfId="1" applyNumberFormat="1" applyFont="1" applyFill="1" applyBorder="1" applyAlignment="1">
      <alignment horizontal="right"/>
    </xf>
    <xf numFmtId="0" fontId="1" fillId="0" borderId="4" xfId="1" applyBorder="1"/>
    <xf numFmtId="9" fontId="0" fillId="0" borderId="4" xfId="2" applyFont="1" applyBorder="1"/>
    <xf numFmtId="3" fontId="1" fillId="0" borderId="4" xfId="1" applyNumberFormat="1" applyBorder="1"/>
    <xf numFmtId="3" fontId="1" fillId="0" borderId="4" xfId="1" applyNumberFormat="1" applyBorder="1" applyAlignment="1">
      <alignment horizontal="right"/>
    </xf>
    <xf numFmtId="3" fontId="1" fillId="0" borderId="0" xfId="1" applyNumberFormat="1" applyBorder="1"/>
    <xf numFmtId="0" fontId="6" fillId="4" borderId="4" xfId="5" applyFont="1" applyFill="1" applyBorder="1" applyAlignment="1">
      <alignment horizontal="left"/>
    </xf>
    <xf numFmtId="3" fontId="9" fillId="0" borderId="2" xfId="1" applyNumberFormat="1" applyFont="1" applyFill="1" applyBorder="1" applyAlignment="1">
      <alignment wrapText="1"/>
    </xf>
    <xf numFmtId="0" fontId="6" fillId="0" borderId="2" xfId="5" applyFont="1" applyBorder="1" applyAlignment="1">
      <alignment horizontal="center"/>
    </xf>
    <xf numFmtId="1" fontId="6" fillId="0" borderId="2" xfId="5" applyNumberFormat="1" applyFont="1" applyBorder="1" applyAlignment="1">
      <alignment horizontal="center"/>
    </xf>
    <xf numFmtId="3" fontId="10" fillId="0" borderId="2" xfId="5" applyNumberFormat="1" applyFont="1" applyBorder="1" applyAlignment="1">
      <alignment horizontal="right"/>
    </xf>
    <xf numFmtId="3" fontId="10" fillId="0" borderId="2" xfId="5" applyNumberFormat="1" applyFont="1" applyFill="1" applyBorder="1" applyAlignment="1">
      <alignment horizontal="right"/>
    </xf>
    <xf numFmtId="0" fontId="1" fillId="0" borderId="5" xfId="1" applyBorder="1" applyAlignment="1">
      <alignment wrapText="1"/>
    </xf>
    <xf numFmtId="0" fontId="1" fillId="0" borderId="5" xfId="1" applyBorder="1"/>
    <xf numFmtId="9" fontId="0" fillId="0" borderId="5" xfId="2" applyFont="1" applyBorder="1"/>
    <xf numFmtId="3" fontId="1" fillId="0" borderId="5" xfId="1" applyNumberFormat="1" applyBorder="1"/>
    <xf numFmtId="3" fontId="1" fillId="0" borderId="5" xfId="1" applyNumberFormat="1" applyFill="1" applyBorder="1"/>
    <xf numFmtId="3" fontId="1" fillId="0" borderId="5" xfId="1" applyNumberFormat="1" applyBorder="1" applyAlignment="1">
      <alignment horizontal="right"/>
    </xf>
    <xf numFmtId="3" fontId="6" fillId="0" borderId="5" xfId="3" applyNumberFormat="1" applyFont="1" applyFill="1" applyBorder="1" applyAlignment="1">
      <alignment horizontal="right"/>
    </xf>
    <xf numFmtId="3" fontId="9" fillId="0" borderId="4" xfId="1" applyNumberFormat="1" applyFont="1" applyFill="1" applyBorder="1" applyAlignment="1">
      <alignment wrapText="1"/>
    </xf>
    <xf numFmtId="0" fontId="6" fillId="0" borderId="4" xfId="5" applyFont="1" applyBorder="1" applyAlignment="1">
      <alignment horizontal="center"/>
    </xf>
    <xf numFmtId="1" fontId="6" fillId="0" borderId="4" xfId="5" applyNumberFormat="1" applyFont="1" applyBorder="1" applyAlignment="1">
      <alignment horizontal="center"/>
    </xf>
    <xf numFmtId="3" fontId="10" fillId="0" borderId="4" xfId="5" applyNumberFormat="1" applyFont="1" applyBorder="1" applyAlignment="1">
      <alignment horizontal="right"/>
    </xf>
    <xf numFmtId="3" fontId="10" fillId="0" borderId="4" xfId="5" applyNumberFormat="1" applyFont="1" applyFill="1" applyBorder="1" applyAlignment="1">
      <alignment horizontal="right"/>
    </xf>
    <xf numFmtId="3" fontId="10" fillId="0" borderId="0" xfId="5" applyNumberFormat="1" applyFont="1" applyBorder="1" applyAlignment="1">
      <alignment horizontal="right"/>
    </xf>
    <xf numFmtId="3" fontId="10" fillId="0" borderId="2" xfId="1" applyNumberFormat="1" applyFont="1" applyFill="1" applyBorder="1" applyAlignment="1">
      <alignment wrapText="1"/>
    </xf>
    <xf numFmtId="0" fontId="6" fillId="0" borderId="2" xfId="5" applyFont="1" applyBorder="1" applyAlignment="1">
      <alignment horizontal="left"/>
    </xf>
    <xf numFmtId="1" fontId="6" fillId="0" borderId="2" xfId="5" applyNumberFormat="1" applyFont="1" applyBorder="1" applyAlignment="1">
      <alignment horizontal="right"/>
    </xf>
    <xf numFmtId="3" fontId="11" fillId="0" borderId="0" xfId="1" applyNumberFormat="1" applyFont="1" applyFill="1" applyBorder="1" applyAlignment="1">
      <alignment wrapText="1"/>
    </xf>
    <xf numFmtId="0" fontId="6" fillId="0" borderId="0" xfId="5" applyFont="1" applyBorder="1" applyAlignment="1">
      <alignment horizontal="center"/>
    </xf>
    <xf numFmtId="1" fontId="6" fillId="0" borderId="0" xfId="5" applyNumberFormat="1" applyFont="1" applyBorder="1" applyAlignment="1">
      <alignment horizontal="center"/>
    </xf>
    <xf numFmtId="3" fontId="10" fillId="0" borderId="0" xfId="5" applyNumberFormat="1" applyFont="1" applyFill="1" applyBorder="1" applyAlignment="1">
      <alignment horizontal="right"/>
    </xf>
    <xf numFmtId="3" fontId="9" fillId="0" borderId="0" xfId="1" applyNumberFormat="1" applyFont="1" applyFill="1" applyBorder="1" applyAlignment="1">
      <alignment wrapText="1"/>
    </xf>
    <xf numFmtId="3" fontId="6" fillId="0" borderId="0" xfId="8" applyNumberFormat="1" applyFont="1" applyFill="1" applyAlignment="1">
      <alignment vertical="top"/>
    </xf>
    <xf numFmtId="1" fontId="6" fillId="0" borderId="0" xfId="5" applyNumberFormat="1" applyFont="1" applyFill="1" applyAlignment="1">
      <alignment horizontal="right"/>
    </xf>
    <xf numFmtId="0" fontId="6" fillId="0" borderId="0" xfId="5" applyFont="1" applyFill="1" applyAlignment="1">
      <alignment horizontal="left"/>
    </xf>
    <xf numFmtId="0" fontId="10" fillId="0" borderId="0" xfId="5" applyFont="1" applyAlignment="1">
      <alignment horizontal="left"/>
    </xf>
    <xf numFmtId="1" fontId="6" fillId="0" borderId="0" xfId="5" applyNumberFormat="1" applyFont="1" applyAlignment="1">
      <alignment horizontal="left"/>
    </xf>
    <xf numFmtId="0" fontId="1" fillId="0" borderId="0" xfId="1" applyFont="1" applyAlignment="1">
      <alignment horizontal="left" indent="1"/>
    </xf>
    <xf numFmtId="3" fontId="10" fillId="0" borderId="0" xfId="1" applyNumberFormat="1" applyFont="1" applyFill="1" applyAlignment="1">
      <alignment horizontal="right"/>
    </xf>
    <xf numFmtId="0" fontId="1" fillId="0" borderId="0" xfId="1" applyAlignment="1">
      <alignment horizontal="left" indent="1"/>
    </xf>
    <xf numFmtId="3" fontId="12" fillId="0" borderId="0" xfId="9" applyNumberFormat="1" applyFont="1" applyFill="1" applyBorder="1" applyAlignment="1">
      <alignment horizontal="left"/>
    </xf>
    <xf numFmtId="3" fontId="6" fillId="0" borderId="0" xfId="8" applyNumberFormat="1" applyFont="1" applyFill="1" applyAlignment="1">
      <alignment vertical="top" wrapText="1"/>
    </xf>
    <xf numFmtId="3" fontId="6" fillId="0" borderId="0" xfId="1" applyNumberFormat="1" applyFont="1" applyFill="1" applyAlignment="1">
      <alignment horizontal="left"/>
    </xf>
    <xf numFmtId="3" fontId="6" fillId="0" borderId="0" xfId="1" applyNumberFormat="1" applyFont="1" applyFill="1" applyAlignment="1"/>
    <xf numFmtId="3" fontId="6" fillId="0" borderId="0" xfId="1" applyNumberFormat="1" applyFont="1" applyFill="1" applyAlignment="1">
      <alignment horizontal="left" vertical="top"/>
    </xf>
    <xf numFmtId="3" fontId="1" fillId="0" borderId="0" xfId="1" applyNumberFormat="1" applyFill="1" applyAlignment="1"/>
    <xf numFmtId="49" fontId="1" fillId="0" borderId="0" xfId="1" applyNumberFormat="1" applyFill="1" applyAlignment="1"/>
    <xf numFmtId="3" fontId="13" fillId="0" borderId="0" xfId="1" applyNumberFormat="1" applyFont="1" applyFill="1" applyAlignment="1"/>
    <xf numFmtId="3" fontId="1" fillId="0" borderId="0" xfId="1" applyNumberFormat="1" applyFill="1" applyAlignment="1">
      <alignment wrapText="1"/>
    </xf>
    <xf numFmtId="3" fontId="0" fillId="0" borderId="0" xfId="1" applyNumberFormat="1" applyFont="1" applyFill="1" applyAlignment="1">
      <alignment vertical="top"/>
    </xf>
    <xf numFmtId="3" fontId="0" fillId="0" borderId="4" xfId="1" quotePrefix="1" applyNumberFormat="1" applyFont="1" applyFill="1" applyBorder="1" applyAlignment="1">
      <alignment horizontal="right"/>
    </xf>
    <xf numFmtId="3" fontId="0" fillId="0" borderId="4" xfId="1" quotePrefix="1" applyNumberFormat="1" applyFont="1" applyFill="1" applyBorder="1"/>
    <xf numFmtId="0" fontId="0" fillId="0" borderId="4" xfId="1" applyFont="1" applyFill="1" applyBorder="1"/>
  </cellXfs>
  <cellStyles count="10">
    <cellStyle name="Bra 2" xfId="9"/>
    <cellStyle name="Normal" xfId="0" builtinId="0"/>
    <cellStyle name="Normal 13" xfId="4"/>
    <cellStyle name="Normal 2 2 2" xfId="7"/>
    <cellStyle name="Normal 3" xfId="5"/>
    <cellStyle name="Normal 7 2" xfId="1"/>
    <cellStyle name="Normal_Tab Årsredovisning för staten 2" xfId="8"/>
    <cellStyle name="Procent 2 2" xfId="6"/>
    <cellStyle name="Procent 4" xfId="2"/>
    <cellStyle name="Tusent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254000</xdr:colOff>
      <xdr:row>80</xdr:row>
      <xdr:rowOff>45358</xdr:rowOff>
    </xdr:from>
    <xdr:to>
      <xdr:col>8</xdr:col>
      <xdr:colOff>181429</xdr:colOff>
      <xdr:row>91</xdr:row>
      <xdr:rowOff>57150</xdr:rowOff>
    </xdr:to>
    <xdr:sp macro="" textlink="">
      <xdr:nvSpPr>
        <xdr:cNvPr id="2" name="Text Box 163"/>
        <xdr:cNvSpPr txBox="1">
          <a:spLocks noChangeArrowheads="1"/>
        </xdr:cNvSpPr>
      </xdr:nvSpPr>
      <xdr:spPr bwMode="auto">
        <a:xfrm>
          <a:off x="254000" y="16028308"/>
          <a:ext cx="8042729" cy="2107292"/>
        </a:xfrm>
        <a:prstGeom prst="rect">
          <a:avLst/>
        </a:prstGeom>
        <a:noFill/>
        <a:ln w="9525">
          <a:solidFill>
            <a:srgbClr val="000000"/>
          </a:solidFill>
          <a:miter lim="800000"/>
          <a:headEnd/>
          <a:tailEnd/>
        </a:ln>
      </xdr:spPr>
      <xdr:txBody>
        <a:bodyPr vertOverflow="clip" wrap="square" lIns="27432" tIns="22860" rIns="0" bIns="0" anchor="t" upright="1"/>
        <a:lstStyle/>
        <a:p>
          <a:pPr rtl="0"/>
          <a:r>
            <a:rPr lang="sv-SE" sz="1100" b="0" i="0" baseline="0">
              <a:effectLst/>
              <a:latin typeface="+mn-lt"/>
              <a:ea typeface="+mn-ea"/>
              <a:cs typeface="+mn-cs"/>
            </a:rPr>
            <a:t>Tabellen baseras på respektive bolags årsbokslut som inrapporterats till Regeringskansliet för framställande av årsrapport för företag med statligt ägande. Summa eget kapital inkluderar eventuella obeskattade reserver efter avdrag för latent skatt. Avkastning på eget kapital beräknas på ett årsmedelvärde av eget kapital. Nettoskuldsättning avser netto av räntebärande avsättningar och skulder med avdrag för räntebärande tillgångar inklusive likvida medel. Tabellen avser bruttobelopp och summerar inte till värdena i statlig sektor. Beloppen i kolumnerna avseende utdelning är dock statens andel, liksom kolumnen med börsvärden. Soliditeten har inte beräknats för företag inom bank- och finanssektorn, då det inte är ett relevant nyckeltal. </a:t>
          </a:r>
          <a:r>
            <a:rPr lang="sv-SE" sz="1100" b="0" i="0" baseline="0">
              <a:solidFill>
                <a:sysClr val="windowText" lastClr="000000"/>
              </a:solidFill>
              <a:effectLst/>
              <a:latin typeface="+mn-lt"/>
              <a:ea typeface="+mn-ea"/>
              <a:cs typeface="+mn-cs"/>
            </a:rPr>
            <a:t>Räntabiliteten på eget kapital har utelämnats för Kungliga Dramatiska Teatern och Kungliga Operan och några ytterligare bolag som till väsentlig del är finansierade med statliga bidrag eftersom nyckeltalet då inte är rättvisande. Nyckeltalet är inte heller redovisat för Svenska Spel.</a:t>
          </a:r>
        </a:p>
        <a:p>
          <a:pPr rtl="0"/>
          <a:endParaRPr lang="sv-SE" sz="1000">
            <a:solidFill>
              <a:sysClr val="windowText" lastClr="000000"/>
            </a:solidFill>
            <a:effectLst/>
          </a:endParaRPr>
        </a:p>
        <a:p>
          <a:pPr rtl="0" eaLnBrk="1" fontAlgn="auto" latinLnBrk="0" hangingPunct="1"/>
          <a:r>
            <a:rPr lang="sv-SE" sz="1100" b="0" i="0" baseline="0">
              <a:effectLst/>
              <a:latin typeface="+mn-lt"/>
              <a:ea typeface="+mn-ea"/>
              <a:cs typeface="+mn-cs"/>
            </a:rPr>
            <a:t>I tabellen ingår även Svenska Skeppshypotekskassan, som är en egen associationsform med offentligrättslig prägel. Skeppshypotekskassan inkluderas inte i sammanställningen av den statliga sektorn.</a:t>
          </a:r>
          <a:r>
            <a:rPr lang="sv-SE" sz="1100" b="0" i="0" baseline="0">
              <a:solidFill>
                <a:sysClr val="windowText" lastClr="000000"/>
              </a:solidFill>
              <a:effectLst/>
              <a:latin typeface="+mn-lt"/>
              <a:ea typeface="+mn-ea"/>
              <a:cs typeface="+mn-cs"/>
            </a:rPr>
            <a:t> Ägarandelen för Telia Company AB har justerats till andel av totalt antal aktier exklusive av företaget återköpta aktier. </a:t>
          </a:r>
          <a:r>
            <a:rPr lang="sv-SE" sz="1100" b="0" i="0" baseline="0">
              <a:effectLst/>
              <a:latin typeface="+mn-lt"/>
              <a:ea typeface="+mn-ea"/>
              <a:cs typeface="+mn-cs"/>
            </a:rPr>
            <a:t>Värdena för Systembolaget AB avser endast moderbolaget, då inget koncernbokslut upprättas efter 2011. </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17"/>
  <sheetViews>
    <sheetView showGridLines="0" tabSelected="1" zoomScaleNormal="100" workbookViewId="0">
      <pane ySplit="3" topLeftCell="A19" activePane="bottomLeft" state="frozen"/>
      <selection pane="bottomLeft" activeCell="L51" sqref="L51"/>
    </sheetView>
  </sheetViews>
  <sheetFormatPr defaultColWidth="8.7109375" defaultRowHeight="15" x14ac:dyDescent="0.25"/>
  <cols>
    <col min="1" max="1" width="41.5703125" style="3" bestFit="1" customWidth="1"/>
    <col min="2" max="2" width="4.7109375" style="3" bestFit="1" customWidth="1"/>
    <col min="3" max="3" width="10.85546875" style="3" customWidth="1"/>
    <col min="4" max="4" width="12" style="3" bestFit="1" customWidth="1"/>
    <col min="5" max="5" width="12.5703125" style="3" customWidth="1"/>
    <col min="6" max="6" width="9.7109375" style="5" bestFit="1" customWidth="1"/>
    <col min="7" max="7" width="17.28515625" style="5" bestFit="1" customWidth="1"/>
    <col min="8" max="8" width="13" style="3" customWidth="1"/>
    <col min="9" max="9" width="12.7109375" style="3" customWidth="1"/>
    <col min="10" max="10" width="11.42578125" style="3" customWidth="1"/>
    <col min="11" max="11" width="14" style="3" customWidth="1"/>
    <col min="12" max="13" width="11.7109375" style="3" customWidth="1"/>
    <col min="14" max="16" width="12" style="3" bestFit="1" customWidth="1"/>
    <col min="17" max="17" width="12" style="3" customWidth="1"/>
    <col min="18" max="16384" width="8.7109375" style="3"/>
  </cols>
  <sheetData>
    <row r="1" spans="1:20" ht="18" x14ac:dyDescent="0.25">
      <c r="A1" s="1" t="s">
        <v>0</v>
      </c>
      <c r="B1" s="2"/>
      <c r="C1" s="2"/>
      <c r="D1" s="2"/>
      <c r="E1" s="2"/>
      <c r="F1" s="2"/>
      <c r="G1" s="2"/>
      <c r="H1" s="2"/>
      <c r="I1" s="2"/>
      <c r="J1" s="2"/>
      <c r="K1" s="2"/>
      <c r="L1" s="2"/>
      <c r="M1" s="2"/>
      <c r="N1" s="2"/>
      <c r="O1" s="2"/>
      <c r="P1" s="2"/>
      <c r="Q1" s="2"/>
    </row>
    <row r="2" spans="1:20" s="5" customFormat="1" ht="15.75" thickBot="1" x14ac:dyDescent="0.3">
      <c r="A2" s="4" t="s">
        <v>1</v>
      </c>
    </row>
    <row r="3" spans="1:20" s="9" customFormat="1" ht="51.75" thickBot="1" x14ac:dyDescent="0.3">
      <c r="A3" s="6" t="s">
        <v>2</v>
      </c>
      <c r="B3" s="7" t="s">
        <v>3</v>
      </c>
      <c r="C3" s="7" t="s">
        <v>4</v>
      </c>
      <c r="D3" s="7" t="s">
        <v>5</v>
      </c>
      <c r="E3" s="7" t="s">
        <v>6</v>
      </c>
      <c r="F3" s="7" t="s">
        <v>7</v>
      </c>
      <c r="G3" s="7" t="s">
        <v>90</v>
      </c>
      <c r="H3" s="7" t="s">
        <v>8</v>
      </c>
      <c r="I3" s="7" t="s">
        <v>9</v>
      </c>
      <c r="J3" s="7" t="s">
        <v>10</v>
      </c>
      <c r="K3" s="7" t="s">
        <v>11</v>
      </c>
      <c r="L3" s="7" t="s">
        <v>12</v>
      </c>
      <c r="M3" s="7" t="s">
        <v>13</v>
      </c>
      <c r="N3" s="7" t="s">
        <v>14</v>
      </c>
      <c r="O3" s="7" t="s">
        <v>15</v>
      </c>
      <c r="P3" s="7" t="s">
        <v>16</v>
      </c>
      <c r="Q3" s="8"/>
    </row>
    <row r="4" spans="1:20" x14ac:dyDescent="0.25">
      <c r="A4" s="10" t="s">
        <v>17</v>
      </c>
      <c r="B4" s="10" t="s">
        <v>18</v>
      </c>
      <c r="C4" s="11">
        <v>1</v>
      </c>
      <c r="D4" s="12">
        <v>7976.2725810000002</v>
      </c>
      <c r="E4" s="12">
        <v>3632.4373399999999</v>
      </c>
      <c r="F4" s="12">
        <v>2020</v>
      </c>
      <c r="G4" s="12">
        <v>62321.825578000004</v>
      </c>
      <c r="H4" s="12">
        <v>132438.87081600001</v>
      </c>
      <c r="I4" s="13">
        <v>3.2354858523080883</v>
      </c>
      <c r="J4" s="11">
        <v>0.4705704993</v>
      </c>
      <c r="K4" s="12">
        <v>38547.950749000003</v>
      </c>
      <c r="L4" s="12">
        <v>62322</v>
      </c>
      <c r="M4" s="12">
        <v>2218</v>
      </c>
      <c r="N4" s="12">
        <v>2473</v>
      </c>
      <c r="O4" s="12"/>
      <c r="P4" s="12">
        <v>588</v>
      </c>
      <c r="Q4" s="14"/>
      <c r="R4" s="15"/>
      <c r="T4" s="15"/>
    </row>
    <row r="5" spans="1:20" x14ac:dyDescent="0.25">
      <c r="A5" s="16" t="s">
        <v>19</v>
      </c>
      <c r="B5" s="10" t="s">
        <v>18</v>
      </c>
      <c r="C5" s="17">
        <v>1</v>
      </c>
      <c r="D5" s="18">
        <v>1269.847</v>
      </c>
      <c r="E5" s="18">
        <v>-138.1</v>
      </c>
      <c r="F5" s="18">
        <v>123</v>
      </c>
      <c r="G5" s="18">
        <v>11184.754999999999</v>
      </c>
      <c r="H5" s="18">
        <v>12573.579</v>
      </c>
      <c r="I5" s="19">
        <v>1.1050501577949559</v>
      </c>
      <c r="J5" s="17">
        <v>0.90767044129999996</v>
      </c>
      <c r="K5" s="18">
        <v>-11164.119000000001</v>
      </c>
      <c r="L5" s="18">
        <v>11185</v>
      </c>
      <c r="M5" s="18">
        <v>0</v>
      </c>
      <c r="N5" s="18">
        <v>0</v>
      </c>
      <c r="O5" s="18"/>
      <c r="P5" s="18">
        <v>541</v>
      </c>
      <c r="Q5" s="14"/>
      <c r="R5" s="15"/>
      <c r="T5" s="15"/>
    </row>
    <row r="6" spans="1:20" x14ac:dyDescent="0.25">
      <c r="A6" s="16" t="s">
        <v>20</v>
      </c>
      <c r="B6" s="10" t="s">
        <v>18</v>
      </c>
      <c r="C6" s="17">
        <v>1</v>
      </c>
      <c r="D6" s="18">
        <v>890.10384099999999</v>
      </c>
      <c r="E6" s="18">
        <v>32.697651</v>
      </c>
      <c r="F6" s="18">
        <v>24</v>
      </c>
      <c r="G6" s="18">
        <v>367.41972500000003</v>
      </c>
      <c r="H6" s="18">
        <v>869.31244800000002</v>
      </c>
      <c r="I6" s="19">
        <v>6.863487881447754</v>
      </c>
      <c r="J6" s="17">
        <v>0.42265554319999998</v>
      </c>
      <c r="K6" s="18">
        <v>130.98142999999999</v>
      </c>
      <c r="L6" s="18">
        <v>367</v>
      </c>
      <c r="M6" s="18">
        <v>0</v>
      </c>
      <c r="N6" s="18">
        <v>0</v>
      </c>
      <c r="O6" s="18"/>
      <c r="P6" s="18">
        <v>474</v>
      </c>
      <c r="Q6" s="14"/>
      <c r="R6" s="15"/>
      <c r="T6" s="15"/>
    </row>
    <row r="7" spans="1:20" x14ac:dyDescent="0.25">
      <c r="A7" s="16" t="s">
        <v>21</v>
      </c>
      <c r="B7" s="10" t="s">
        <v>18</v>
      </c>
      <c r="C7" s="17">
        <v>1</v>
      </c>
      <c r="D7" s="18">
        <v>25380</v>
      </c>
      <c r="E7" s="18">
        <v>671</v>
      </c>
      <c r="F7" s="18">
        <v>722</v>
      </c>
      <c r="G7" s="18">
        <v>9922</v>
      </c>
      <c r="H7" s="18">
        <v>15164</v>
      </c>
      <c r="I7" s="19">
        <v>7.8384540223645649</v>
      </c>
      <c r="J7" s="17">
        <v>0.65431284619999996</v>
      </c>
      <c r="K7" s="18">
        <v>-1227</v>
      </c>
      <c r="L7" s="18">
        <v>9922</v>
      </c>
      <c r="M7" s="18">
        <v>263</v>
      </c>
      <c r="N7" s="18">
        <v>1335</v>
      </c>
      <c r="O7" s="18"/>
      <c r="P7" s="18">
        <v>3136</v>
      </c>
      <c r="Q7" s="14"/>
      <c r="R7" s="15"/>
      <c r="T7" s="15"/>
    </row>
    <row r="8" spans="1:20" x14ac:dyDescent="0.25">
      <c r="A8" s="16" t="s">
        <v>22</v>
      </c>
      <c r="B8" s="10" t="s">
        <v>18</v>
      </c>
      <c r="C8" s="17">
        <v>1</v>
      </c>
      <c r="D8" s="18">
        <v>58.538815</v>
      </c>
      <c r="E8" s="18">
        <v>12.261333</v>
      </c>
      <c r="F8" s="18">
        <v>19</v>
      </c>
      <c r="G8" s="18">
        <v>134.68402</v>
      </c>
      <c r="H8" s="18">
        <v>1705.929322</v>
      </c>
      <c r="I8" s="19">
        <v>31.04957574534949</v>
      </c>
      <c r="J8" s="17">
        <v>7.8950527500000006E-2</v>
      </c>
      <c r="K8" s="18">
        <v>-719.311736</v>
      </c>
      <c r="L8" s="18">
        <v>118</v>
      </c>
      <c r="M8" s="18">
        <v>0</v>
      </c>
      <c r="N8" s="18">
        <v>0</v>
      </c>
      <c r="O8" s="18"/>
      <c r="P8" s="18">
        <v>0</v>
      </c>
      <c r="Q8" s="14"/>
      <c r="R8" s="15"/>
      <c r="T8" s="15"/>
    </row>
    <row r="9" spans="1:20" x14ac:dyDescent="0.25">
      <c r="A9" s="16" t="s">
        <v>23</v>
      </c>
      <c r="B9" s="10" t="s">
        <v>18</v>
      </c>
      <c r="C9" s="17">
        <v>1</v>
      </c>
      <c r="D9" s="19" t="s">
        <v>24</v>
      </c>
      <c r="E9" s="19" t="s">
        <v>24</v>
      </c>
      <c r="F9" s="18">
        <v>0</v>
      </c>
      <c r="G9" s="19" t="s">
        <v>24</v>
      </c>
      <c r="H9" s="19" t="s">
        <v>24</v>
      </c>
      <c r="I9" s="13">
        <v>0</v>
      </c>
      <c r="J9" s="19" t="s">
        <v>24</v>
      </c>
      <c r="K9" s="19" t="s">
        <v>24</v>
      </c>
      <c r="L9" s="18">
        <v>361</v>
      </c>
      <c r="M9" s="13" t="s">
        <v>25</v>
      </c>
      <c r="N9" s="13" t="s">
        <v>25</v>
      </c>
      <c r="O9" s="13"/>
      <c r="P9" s="13" t="s">
        <v>25</v>
      </c>
      <c r="Q9" s="14"/>
      <c r="R9" s="15"/>
      <c r="T9" s="15"/>
    </row>
    <row r="10" spans="1:20" x14ac:dyDescent="0.25">
      <c r="A10" s="16" t="s">
        <v>26</v>
      </c>
      <c r="B10" s="10" t="s">
        <v>18</v>
      </c>
      <c r="C10" s="17">
        <v>1</v>
      </c>
      <c r="D10" s="18">
        <v>4248.3450167000001</v>
      </c>
      <c r="E10" s="18">
        <v>-104.2165904499989</v>
      </c>
      <c r="F10" s="18">
        <v>-193</v>
      </c>
      <c r="G10" s="18">
        <v>439.45563763370001</v>
      </c>
      <c r="H10" s="18">
        <v>3176.1474369201001</v>
      </c>
      <c r="I10" s="19" t="s">
        <v>24</v>
      </c>
      <c r="J10" s="17">
        <v>0.13836122100000001</v>
      </c>
      <c r="K10" s="18">
        <v>1406.79088774</v>
      </c>
      <c r="L10" s="18">
        <v>439</v>
      </c>
      <c r="M10" s="18">
        <v>0</v>
      </c>
      <c r="N10" s="18">
        <v>0</v>
      </c>
      <c r="O10" s="18"/>
      <c r="P10" s="18">
        <v>1678.7</v>
      </c>
      <c r="Q10" s="14"/>
      <c r="R10" s="15"/>
      <c r="T10" s="15"/>
    </row>
    <row r="11" spans="1:20" x14ac:dyDescent="0.25">
      <c r="A11" s="16" t="s">
        <v>27</v>
      </c>
      <c r="B11" s="10" t="s">
        <v>18</v>
      </c>
      <c r="C11" s="17">
        <v>1</v>
      </c>
      <c r="D11" s="18">
        <v>66.338966999999997</v>
      </c>
      <c r="E11" s="18">
        <v>-3.8493119999999998</v>
      </c>
      <c r="F11" s="18">
        <v>0</v>
      </c>
      <c r="G11" s="18">
        <v>39.672691</v>
      </c>
      <c r="H11" s="18">
        <v>144.75973200000001</v>
      </c>
      <c r="I11" s="13">
        <v>9.2504353242456372E-2</v>
      </c>
      <c r="J11" s="17">
        <v>0.2740588867</v>
      </c>
      <c r="K11" s="18">
        <v>-77.979011999999997</v>
      </c>
      <c r="L11" s="18">
        <v>40</v>
      </c>
      <c r="M11" s="18">
        <v>0</v>
      </c>
      <c r="N11" s="18">
        <v>0</v>
      </c>
      <c r="O11" s="18"/>
      <c r="P11" s="18">
        <v>45</v>
      </c>
      <c r="Q11" s="14"/>
      <c r="R11" s="15"/>
      <c r="T11" s="15"/>
    </row>
    <row r="12" spans="1:20" x14ac:dyDescent="0.25">
      <c r="A12" s="16" t="s">
        <v>28</v>
      </c>
      <c r="B12" s="10" t="s">
        <v>18</v>
      </c>
      <c r="C12" s="17">
        <v>1</v>
      </c>
      <c r="D12" s="18">
        <v>5292.2464220000002</v>
      </c>
      <c r="E12" s="18">
        <v>-36.321452999999998</v>
      </c>
      <c r="F12" s="18">
        <v>-54</v>
      </c>
      <c r="G12" s="18">
        <v>825.98743200000001</v>
      </c>
      <c r="H12" s="18">
        <v>2968.4479099999999</v>
      </c>
      <c r="I12" s="19" t="s">
        <v>24</v>
      </c>
      <c r="J12" s="17">
        <v>0.2782556598</v>
      </c>
      <c r="K12" s="18">
        <v>843.00006299999995</v>
      </c>
      <c r="L12" s="18">
        <v>826</v>
      </c>
      <c r="M12" s="18">
        <v>65</v>
      </c>
      <c r="N12" s="18">
        <v>0</v>
      </c>
      <c r="O12" s="18"/>
      <c r="P12" s="18">
        <v>1515</v>
      </c>
      <c r="Q12" s="14"/>
      <c r="R12" s="15"/>
      <c r="T12" s="15"/>
    </row>
    <row r="13" spans="1:20" x14ac:dyDescent="0.25">
      <c r="A13" s="16" t="s">
        <v>29</v>
      </c>
      <c r="B13" s="10" t="s">
        <v>18</v>
      </c>
      <c r="C13" s="17">
        <v>1</v>
      </c>
      <c r="D13" s="18">
        <v>1905.6076042300001</v>
      </c>
      <c r="E13" s="18">
        <v>1100.83348213</v>
      </c>
      <c r="F13" s="18">
        <v>688</v>
      </c>
      <c r="G13" s="18">
        <v>10390.7063266809</v>
      </c>
      <c r="H13" s="18">
        <v>25836.984668837795</v>
      </c>
      <c r="I13" s="19">
        <v>6.7881343018447806</v>
      </c>
      <c r="J13" s="17">
        <v>0.40216404729999999</v>
      </c>
      <c r="K13" s="18">
        <v>10257.130253352179</v>
      </c>
      <c r="L13" s="18">
        <v>10391</v>
      </c>
      <c r="M13" s="18">
        <v>357</v>
      </c>
      <c r="N13" s="18">
        <v>358</v>
      </c>
      <c r="O13" s="18"/>
      <c r="P13" s="18">
        <v>192</v>
      </c>
      <c r="Q13" s="14"/>
      <c r="R13" s="15"/>
      <c r="T13" s="15"/>
    </row>
    <row r="14" spans="1:20" x14ac:dyDescent="0.25">
      <c r="A14" s="16" t="s">
        <v>30</v>
      </c>
      <c r="B14" s="10" t="s">
        <v>31</v>
      </c>
      <c r="C14" s="17">
        <v>1</v>
      </c>
      <c r="D14" s="18">
        <v>310.17987799999997</v>
      </c>
      <c r="E14" s="18">
        <v>10.34806738</v>
      </c>
      <c r="F14" s="18">
        <v>15</v>
      </c>
      <c r="G14" s="18">
        <v>47.62976226</v>
      </c>
      <c r="H14" s="18">
        <v>168.93976246</v>
      </c>
      <c r="I14" s="19">
        <v>35.98429270507232</v>
      </c>
      <c r="J14" s="17">
        <v>0.28193340369999997</v>
      </c>
      <c r="K14" s="18">
        <v>41.261745259999998</v>
      </c>
      <c r="L14" s="18">
        <v>48</v>
      </c>
      <c r="M14" s="18">
        <v>0</v>
      </c>
      <c r="N14" s="18">
        <v>0</v>
      </c>
      <c r="O14" s="18"/>
      <c r="P14" s="18">
        <v>250.8</v>
      </c>
      <c r="Q14" s="14"/>
      <c r="R14" s="15"/>
      <c r="T14" s="15"/>
    </row>
    <row r="15" spans="1:20" x14ac:dyDescent="0.25">
      <c r="A15" s="16" t="s">
        <v>32</v>
      </c>
      <c r="B15" s="10" t="s">
        <v>31</v>
      </c>
      <c r="C15" s="17">
        <v>1</v>
      </c>
      <c r="D15" s="18">
        <v>679.35552796000002</v>
      </c>
      <c r="E15" s="18">
        <v>-3.6055650699997002</v>
      </c>
      <c r="F15" s="18">
        <v>9</v>
      </c>
      <c r="G15" s="18">
        <v>95.094650999999999</v>
      </c>
      <c r="H15" s="18">
        <v>277.43443000000002</v>
      </c>
      <c r="I15" s="19">
        <v>9.8005696571338294</v>
      </c>
      <c r="J15" s="17">
        <v>0.34276441819999998</v>
      </c>
      <c r="K15" s="18">
        <v>3.3045789999999999</v>
      </c>
      <c r="L15" s="18">
        <v>95</v>
      </c>
      <c r="M15" s="18">
        <v>0</v>
      </c>
      <c r="N15" s="18">
        <v>0</v>
      </c>
      <c r="O15" s="18"/>
      <c r="P15" s="18">
        <v>597</v>
      </c>
      <c r="Q15" s="14"/>
      <c r="R15" s="15"/>
      <c r="T15" s="15"/>
    </row>
    <row r="16" spans="1:20" x14ac:dyDescent="0.25">
      <c r="A16" s="16" t="s">
        <v>33</v>
      </c>
      <c r="B16" s="10" t="s">
        <v>18</v>
      </c>
      <c r="C16" s="17">
        <v>1</v>
      </c>
      <c r="D16" s="18">
        <v>3128.8514601699999</v>
      </c>
      <c r="E16" s="18">
        <v>-59.001006089999997</v>
      </c>
      <c r="F16" s="18">
        <v>-44</v>
      </c>
      <c r="G16" s="18">
        <v>385.77767501</v>
      </c>
      <c r="H16" s="18">
        <v>1019.1045954799999</v>
      </c>
      <c r="I16" s="19" t="s">
        <v>24</v>
      </c>
      <c r="J16" s="17">
        <v>0.3785457123</v>
      </c>
      <c r="K16" s="18">
        <v>-19.97713984</v>
      </c>
      <c r="L16" s="18">
        <v>386</v>
      </c>
      <c r="M16" s="18">
        <v>0</v>
      </c>
      <c r="N16" s="18">
        <v>0</v>
      </c>
      <c r="O16" s="18"/>
      <c r="P16" s="18">
        <v>4698</v>
      </c>
      <c r="Q16" s="14"/>
      <c r="R16" s="15"/>
      <c r="T16" s="15"/>
    </row>
    <row r="17" spans="1:20" x14ac:dyDescent="0.25">
      <c r="A17" s="20" t="s">
        <v>34</v>
      </c>
      <c r="B17" s="10" t="s">
        <v>18</v>
      </c>
      <c r="C17" s="17">
        <v>1</v>
      </c>
      <c r="D17" s="18">
        <v>193</v>
      </c>
      <c r="E17" s="18">
        <v>44</v>
      </c>
      <c r="F17" s="18">
        <v>30</v>
      </c>
      <c r="G17" s="18">
        <v>328</v>
      </c>
      <c r="H17" s="18">
        <v>727</v>
      </c>
      <c r="I17" s="19">
        <v>8</v>
      </c>
      <c r="J17" s="17">
        <v>0.47</v>
      </c>
      <c r="K17" s="18">
        <v>-191</v>
      </c>
      <c r="L17" s="18">
        <v>263</v>
      </c>
      <c r="M17" s="13"/>
      <c r="N17" s="13"/>
      <c r="O17" s="18"/>
      <c r="P17" s="18">
        <v>220</v>
      </c>
      <c r="Q17" s="14"/>
      <c r="R17" s="15"/>
      <c r="T17" s="15"/>
    </row>
    <row r="18" spans="1:20" x14ac:dyDescent="0.25">
      <c r="A18" s="16" t="s">
        <v>35</v>
      </c>
      <c r="B18" s="16" t="s">
        <v>18</v>
      </c>
      <c r="C18" s="17">
        <v>1</v>
      </c>
      <c r="D18" s="18">
        <v>33146.326631000004</v>
      </c>
      <c r="E18" s="18">
        <v>8721.6918860000005</v>
      </c>
      <c r="F18" s="18">
        <v>8764</v>
      </c>
      <c r="G18" s="18">
        <v>78731.709233999994</v>
      </c>
      <c r="H18" s="18">
        <v>106859.99431000001</v>
      </c>
      <c r="I18" s="19">
        <v>10.986228143687873</v>
      </c>
      <c r="J18" s="17">
        <v>0.7373708095</v>
      </c>
      <c r="K18" s="18">
        <v>-12239.512579</v>
      </c>
      <c r="L18" s="18">
        <v>78732</v>
      </c>
      <c r="M18" s="18">
        <v>7600</v>
      </c>
      <c r="N18" s="18">
        <v>4400</v>
      </c>
      <c r="O18" s="18"/>
      <c r="P18" s="18">
        <v>4707</v>
      </c>
      <c r="Q18" s="14"/>
      <c r="R18" s="15"/>
      <c r="T18" s="15"/>
    </row>
    <row r="19" spans="1:20" x14ac:dyDescent="0.25">
      <c r="A19" s="16" t="s">
        <v>36</v>
      </c>
      <c r="B19" s="16" t="s">
        <v>18</v>
      </c>
      <c r="C19" s="17">
        <v>1</v>
      </c>
      <c r="D19" s="18">
        <v>86.292607720000007</v>
      </c>
      <c r="E19" s="21">
        <v>-3.0387961200000002</v>
      </c>
      <c r="F19" s="21">
        <v>4</v>
      </c>
      <c r="G19" s="18">
        <v>19.460464999999999</v>
      </c>
      <c r="H19" s="18">
        <v>32.404704000000002</v>
      </c>
      <c r="I19" s="19" t="s">
        <v>24</v>
      </c>
      <c r="J19" s="17">
        <v>0.60054444559999998</v>
      </c>
      <c r="K19" s="18">
        <v>-4.6824870000000001</v>
      </c>
      <c r="L19" s="18">
        <v>22</v>
      </c>
      <c r="M19" s="18">
        <v>0</v>
      </c>
      <c r="N19" s="18">
        <v>0</v>
      </c>
      <c r="O19" s="18"/>
      <c r="P19" s="18">
        <v>86</v>
      </c>
      <c r="Q19" s="14"/>
      <c r="R19" s="15"/>
      <c r="T19" s="15"/>
    </row>
    <row r="20" spans="1:20" x14ac:dyDescent="0.25">
      <c r="A20" s="22" t="s">
        <v>37</v>
      </c>
      <c r="B20" s="16" t="s">
        <v>18</v>
      </c>
      <c r="C20" s="23">
        <v>0.34599999999999997</v>
      </c>
      <c r="D20" s="18">
        <v>1258.4019999999998</v>
      </c>
      <c r="E20" s="18">
        <v>1013.088</v>
      </c>
      <c r="F20" s="24">
        <v>2928</v>
      </c>
      <c r="G20" s="18">
        <v>52293</v>
      </c>
      <c r="H20" s="18">
        <v>395111</v>
      </c>
      <c r="I20" s="19">
        <v>6</v>
      </c>
      <c r="J20" s="25" t="s">
        <v>24</v>
      </c>
      <c r="K20" s="18">
        <v>-58790</v>
      </c>
      <c r="L20" s="18">
        <v>18093</v>
      </c>
      <c r="M20" s="13">
        <v>255</v>
      </c>
      <c r="N20" s="18">
        <v>302</v>
      </c>
      <c r="O20" s="18"/>
      <c r="P20" s="13" t="s">
        <v>24</v>
      </c>
      <c r="Q20" s="26"/>
      <c r="R20" s="15"/>
      <c r="T20" s="15"/>
    </row>
    <row r="21" spans="1:20" x14ac:dyDescent="0.25">
      <c r="A21" s="16" t="s">
        <v>38</v>
      </c>
      <c r="B21" s="16" t="s">
        <v>18</v>
      </c>
      <c r="C21" s="17">
        <v>0.61</v>
      </c>
      <c r="D21" s="18">
        <v>37797</v>
      </c>
      <c r="E21" s="18">
        <v>135</v>
      </c>
      <c r="F21" s="18">
        <v>-55</v>
      </c>
      <c r="G21" s="18">
        <v>11881</v>
      </c>
      <c r="H21" s="18">
        <v>29192</v>
      </c>
      <c r="I21" s="19" t="s">
        <v>24</v>
      </c>
      <c r="J21" s="17">
        <v>0.40706357900000001</v>
      </c>
      <c r="K21" s="18">
        <v>5335</v>
      </c>
      <c r="L21" s="18">
        <v>7211</v>
      </c>
      <c r="M21" s="18">
        <v>0</v>
      </c>
      <c r="N21" s="18">
        <v>0</v>
      </c>
      <c r="O21" s="18"/>
      <c r="P21" s="18">
        <v>23263</v>
      </c>
      <c r="Q21" s="14"/>
      <c r="R21" s="15"/>
      <c r="T21" s="15"/>
    </row>
    <row r="22" spans="1:20" x14ac:dyDescent="0.25">
      <c r="A22" s="16" t="s">
        <v>39</v>
      </c>
      <c r="B22" s="16" t="s">
        <v>18</v>
      </c>
      <c r="C22" s="17">
        <v>1</v>
      </c>
      <c r="D22" s="18">
        <v>4328.6319999999996</v>
      </c>
      <c r="E22" s="18">
        <v>-107.593</v>
      </c>
      <c r="F22" s="18">
        <v>-134</v>
      </c>
      <c r="G22" s="18">
        <v>799.85</v>
      </c>
      <c r="H22" s="18">
        <v>4746.9949999999999</v>
      </c>
      <c r="I22" s="19" t="s">
        <v>24</v>
      </c>
      <c r="J22" s="17">
        <v>0.17613837800000001</v>
      </c>
      <c r="K22" s="18">
        <v>1812.7360000000001</v>
      </c>
      <c r="L22" s="18">
        <v>800</v>
      </c>
      <c r="M22" s="18">
        <v>0</v>
      </c>
      <c r="N22" s="18">
        <v>0</v>
      </c>
      <c r="O22" s="18"/>
      <c r="P22" s="18">
        <v>3154</v>
      </c>
      <c r="Q22" s="14"/>
      <c r="R22" s="15"/>
      <c r="T22" s="15"/>
    </row>
    <row r="23" spans="1:20" x14ac:dyDescent="0.25">
      <c r="A23" s="16" t="s">
        <v>40</v>
      </c>
      <c r="B23" s="16" t="s">
        <v>18</v>
      </c>
      <c r="C23" s="17">
        <v>1</v>
      </c>
      <c r="D23" s="18">
        <v>10908</v>
      </c>
      <c r="E23" s="18">
        <v>182</v>
      </c>
      <c r="F23" s="18">
        <v>340</v>
      </c>
      <c r="G23" s="18">
        <v>2174</v>
      </c>
      <c r="H23" s="18">
        <v>5225</v>
      </c>
      <c r="I23" s="19">
        <v>11.633000730104648</v>
      </c>
      <c r="J23" s="17">
        <v>0.41607655500000001</v>
      </c>
      <c r="K23" s="18">
        <v>-3180</v>
      </c>
      <c r="L23" s="18">
        <v>2286</v>
      </c>
      <c r="M23" s="18">
        <v>0</v>
      </c>
      <c r="N23" s="18">
        <v>0</v>
      </c>
      <c r="O23" s="18"/>
      <c r="P23" s="18">
        <v>22845</v>
      </c>
      <c r="Q23" s="14"/>
      <c r="R23" s="15"/>
      <c r="T23" s="15"/>
    </row>
    <row r="24" spans="1:20" x14ac:dyDescent="0.25">
      <c r="A24" s="16" t="s">
        <v>41</v>
      </c>
      <c r="B24" s="16" t="s">
        <v>18</v>
      </c>
      <c r="C24" s="17">
        <v>1</v>
      </c>
      <c r="D24" s="18">
        <v>1.2E-2</v>
      </c>
      <c r="E24" s="18">
        <v>-298.15800000000002</v>
      </c>
      <c r="F24" s="18">
        <v>-135</v>
      </c>
      <c r="G24" s="18">
        <v>6001.5389999999998</v>
      </c>
      <c r="H24" s="18">
        <v>6050.0969999999998</v>
      </c>
      <c r="I24" s="19" t="s">
        <v>24</v>
      </c>
      <c r="J24" s="17">
        <v>0.99197401289999998</v>
      </c>
      <c r="K24" s="18">
        <v>-106.321</v>
      </c>
      <c r="L24" s="18">
        <v>6002</v>
      </c>
      <c r="M24" s="18">
        <v>0</v>
      </c>
      <c r="N24" s="18">
        <v>0</v>
      </c>
      <c r="O24" s="18"/>
      <c r="P24" s="18">
        <v>11</v>
      </c>
      <c r="Q24" s="14"/>
      <c r="R24" s="15"/>
      <c r="T24" s="15"/>
    </row>
    <row r="25" spans="1:20" x14ac:dyDescent="0.25">
      <c r="A25" s="16" t="s">
        <v>42</v>
      </c>
      <c r="B25" s="16" t="s">
        <v>18</v>
      </c>
      <c r="C25" s="17">
        <v>1</v>
      </c>
      <c r="D25" s="18">
        <v>5320</v>
      </c>
      <c r="E25" s="18">
        <v>2900</v>
      </c>
      <c r="F25" s="18">
        <v>2282</v>
      </c>
      <c r="G25" s="18">
        <v>26098</v>
      </c>
      <c r="H25" s="18">
        <v>659886</v>
      </c>
      <c r="I25" s="19">
        <v>9.0938072846098663</v>
      </c>
      <c r="J25" s="17">
        <v>3.9549255399999997E-2</v>
      </c>
      <c r="K25" s="18">
        <v>0</v>
      </c>
      <c r="L25" s="18">
        <v>19998</v>
      </c>
      <c r="M25" s="18">
        <v>963.48360000000002</v>
      </c>
      <c r="N25" s="18">
        <v>912.56780000000003</v>
      </c>
      <c r="O25" s="18"/>
      <c r="P25" s="18">
        <v>1009.1</v>
      </c>
      <c r="Q25" s="14"/>
      <c r="R25" s="15"/>
      <c r="T25" s="15"/>
    </row>
    <row r="26" spans="1:20" x14ac:dyDescent="0.25">
      <c r="A26" s="16" t="s">
        <v>43</v>
      </c>
      <c r="B26" s="16" t="s">
        <v>18</v>
      </c>
      <c r="C26" s="17">
        <v>1</v>
      </c>
      <c r="D26" s="18">
        <v>13140.87</v>
      </c>
      <c r="E26" s="18">
        <v>658.649</v>
      </c>
      <c r="F26" s="18">
        <v>468</v>
      </c>
      <c r="G26" s="18">
        <v>3901.4009999999998</v>
      </c>
      <c r="H26" s="18">
        <v>10927.495999999999</v>
      </c>
      <c r="I26" s="19">
        <v>12.72447946337676</v>
      </c>
      <c r="J26" s="17">
        <v>0.3570260744</v>
      </c>
      <c r="K26" s="18">
        <v>2927.732</v>
      </c>
      <c r="L26" s="18">
        <v>3901</v>
      </c>
      <c r="M26" s="18">
        <v>0</v>
      </c>
      <c r="N26" s="18">
        <v>0</v>
      </c>
      <c r="O26" s="18"/>
      <c r="P26" s="18">
        <v>5603</v>
      </c>
      <c r="Q26" s="14"/>
      <c r="R26" s="15"/>
      <c r="T26" s="15"/>
    </row>
    <row r="27" spans="1:20" x14ac:dyDescent="0.25">
      <c r="A27" s="16" t="s">
        <v>44</v>
      </c>
      <c r="B27" s="16" t="s">
        <v>18</v>
      </c>
      <c r="C27" s="17">
        <v>0.5</v>
      </c>
      <c r="D27" s="18">
        <v>1632.0646407199999</v>
      </c>
      <c r="E27" s="18">
        <v>25.28719512</v>
      </c>
      <c r="F27" s="18">
        <v>15</v>
      </c>
      <c r="G27" s="18">
        <v>371.06921299999999</v>
      </c>
      <c r="H27" s="18">
        <v>1224.882247</v>
      </c>
      <c r="I27" s="19">
        <v>8.1767231099867406</v>
      </c>
      <c r="J27" s="17">
        <v>0.3029427636</v>
      </c>
      <c r="K27" s="18">
        <v>-281.89784800000001</v>
      </c>
      <c r="L27" s="18">
        <v>186</v>
      </c>
      <c r="M27" s="18">
        <v>0</v>
      </c>
      <c r="N27" s="18">
        <v>1.5</v>
      </c>
      <c r="O27" s="18"/>
      <c r="P27" s="18">
        <v>1324</v>
      </c>
      <c r="Q27" s="14"/>
      <c r="R27" s="15"/>
      <c r="T27" s="15"/>
    </row>
    <row r="28" spans="1:20" x14ac:dyDescent="0.25">
      <c r="A28" s="16" t="s">
        <v>45</v>
      </c>
      <c r="B28" s="16" t="s">
        <v>18</v>
      </c>
      <c r="C28" s="17">
        <v>1</v>
      </c>
      <c r="D28" s="18">
        <v>3502.33548023</v>
      </c>
      <c r="E28" s="18">
        <v>6659.2178166499998</v>
      </c>
      <c r="F28" s="18">
        <v>4822</v>
      </c>
      <c r="G28" s="18">
        <v>19868.577858000001</v>
      </c>
      <c r="H28" s="18">
        <v>57534.069793000002</v>
      </c>
      <c r="I28" s="19">
        <v>27.617621807958464</v>
      </c>
      <c r="J28" s="17">
        <v>0.34533586669999999</v>
      </c>
      <c r="K28" s="18">
        <v>25837.144884000001</v>
      </c>
      <c r="L28" s="18">
        <v>19869</v>
      </c>
      <c r="M28" s="18">
        <v>0</v>
      </c>
      <c r="N28" s="18">
        <v>0</v>
      </c>
      <c r="O28" s="18"/>
      <c r="P28" s="18">
        <v>273</v>
      </c>
      <c r="Q28" s="14"/>
      <c r="R28" s="15"/>
      <c r="T28" s="15"/>
    </row>
    <row r="29" spans="1:20" x14ac:dyDescent="0.25">
      <c r="A29" s="16" t="s">
        <v>46</v>
      </c>
      <c r="B29" s="16" t="s">
        <v>18</v>
      </c>
      <c r="C29" s="17">
        <v>1</v>
      </c>
      <c r="D29" s="18">
        <v>28.387281359999999</v>
      </c>
      <c r="E29" s="18">
        <v>-33.994512589999999</v>
      </c>
      <c r="F29" s="18">
        <v>-25</v>
      </c>
      <c r="G29" s="18">
        <v>928.28862100000003</v>
      </c>
      <c r="H29" s="18">
        <v>942.04509700000006</v>
      </c>
      <c r="I29" s="19" t="s">
        <v>24</v>
      </c>
      <c r="J29" s="17">
        <v>0.98539722129999996</v>
      </c>
      <c r="K29" s="18">
        <v>-428.596767</v>
      </c>
      <c r="L29" s="18">
        <v>928</v>
      </c>
      <c r="M29" s="18">
        <v>0</v>
      </c>
      <c r="N29" s="18">
        <v>0</v>
      </c>
      <c r="O29" s="18"/>
      <c r="P29" s="18">
        <v>3</v>
      </c>
      <c r="Q29" s="14"/>
      <c r="R29" s="15"/>
      <c r="T29" s="15"/>
    </row>
    <row r="30" spans="1:20" x14ac:dyDescent="0.25">
      <c r="A30" s="16" t="s">
        <v>47</v>
      </c>
      <c r="B30" s="16" t="s">
        <v>18</v>
      </c>
      <c r="C30" s="17">
        <v>1</v>
      </c>
      <c r="D30" s="18">
        <v>8303.9789999999994</v>
      </c>
      <c r="E30" s="18">
        <v>9961.8739999999998</v>
      </c>
      <c r="F30" s="18">
        <v>7711</v>
      </c>
      <c r="G30" s="18">
        <v>89209.55</v>
      </c>
      <c r="H30" s="18">
        <v>126084.761</v>
      </c>
      <c r="I30" s="19">
        <v>9.4593003241957447</v>
      </c>
      <c r="J30" s="17">
        <v>0.70753633739999999</v>
      </c>
      <c r="K30" s="18">
        <v>8584.2690000000002</v>
      </c>
      <c r="L30" s="18">
        <v>89210</v>
      </c>
      <c r="M30" s="18">
        <v>1207</v>
      </c>
      <c r="N30" s="18">
        <v>1203</v>
      </c>
      <c r="O30" s="18"/>
      <c r="P30" s="18">
        <v>850</v>
      </c>
      <c r="Q30" s="14"/>
      <c r="R30" s="15"/>
      <c r="T30" s="15"/>
    </row>
    <row r="31" spans="1:20" x14ac:dyDescent="0.25">
      <c r="A31" s="16" t="s">
        <v>48</v>
      </c>
      <c r="B31" s="16" t="s">
        <v>18</v>
      </c>
      <c r="C31" s="17">
        <v>1</v>
      </c>
      <c r="D31" s="18">
        <v>2972.3966957100179</v>
      </c>
      <c r="E31" s="18">
        <v>2121.357031750018</v>
      </c>
      <c r="F31" s="18">
        <v>1683</v>
      </c>
      <c r="G31" s="18">
        <v>24571.53367787</v>
      </c>
      <c r="H31" s="18">
        <v>368093.98242991639</v>
      </c>
      <c r="I31" s="19">
        <v>7.0965746533771839</v>
      </c>
      <c r="J31" s="17">
        <v>6.6753423899999997E-2</v>
      </c>
      <c r="K31" s="18">
        <v>0</v>
      </c>
      <c r="L31" s="18">
        <v>24572</v>
      </c>
      <c r="M31" s="18">
        <v>248.33760000000001</v>
      </c>
      <c r="N31" s="18">
        <v>672.99329999999998</v>
      </c>
      <c r="O31" s="18"/>
      <c r="P31" s="18">
        <v>288</v>
      </c>
      <c r="Q31" s="14"/>
      <c r="R31" s="15"/>
      <c r="T31" s="15"/>
    </row>
    <row r="32" spans="1:20" x14ac:dyDescent="0.25">
      <c r="A32" s="16" t="s">
        <v>49</v>
      </c>
      <c r="B32" s="16" t="s">
        <v>18</v>
      </c>
      <c r="C32" s="17">
        <v>1</v>
      </c>
      <c r="D32" s="18">
        <v>1743.8940970000001</v>
      </c>
      <c r="E32" s="18">
        <v>-9.0136800000000008</v>
      </c>
      <c r="F32" s="18">
        <v>-28</v>
      </c>
      <c r="G32" s="18">
        <v>664.82543699999997</v>
      </c>
      <c r="H32" s="18">
        <v>2505.1558690000002</v>
      </c>
      <c r="I32" s="19" t="s">
        <v>24</v>
      </c>
      <c r="J32" s="17">
        <v>0.26538286300000002</v>
      </c>
      <c r="K32" s="18">
        <v>207.24560399999999</v>
      </c>
      <c r="L32" s="18">
        <v>665</v>
      </c>
      <c r="M32" s="18">
        <v>0</v>
      </c>
      <c r="N32" s="18">
        <v>0</v>
      </c>
      <c r="O32" s="18"/>
      <c r="P32" s="18">
        <v>713</v>
      </c>
      <c r="Q32" s="14"/>
      <c r="R32" s="15"/>
      <c r="T32" s="15"/>
    </row>
    <row r="33" spans="1:20" x14ac:dyDescent="0.25">
      <c r="A33" s="16" t="s">
        <v>50</v>
      </c>
      <c r="B33" s="16" t="s">
        <v>18</v>
      </c>
      <c r="C33" s="17">
        <v>1</v>
      </c>
      <c r="D33" s="18">
        <v>193</v>
      </c>
      <c r="E33" s="18">
        <v>44</v>
      </c>
      <c r="F33" s="18">
        <v>25</v>
      </c>
      <c r="G33" s="18">
        <v>328</v>
      </c>
      <c r="H33" s="18">
        <v>727</v>
      </c>
      <c r="I33" s="19">
        <v>8</v>
      </c>
      <c r="J33" s="17">
        <v>0.47</v>
      </c>
      <c r="K33" s="18">
        <v>260</v>
      </c>
      <c r="L33" s="18">
        <v>66</v>
      </c>
      <c r="M33" s="18">
        <v>0</v>
      </c>
      <c r="N33" s="18">
        <v>0</v>
      </c>
      <c r="O33" s="18"/>
      <c r="P33" s="18">
        <v>19</v>
      </c>
      <c r="Q33" s="14"/>
      <c r="R33" s="15"/>
      <c r="T33" s="15"/>
    </row>
    <row r="34" spans="1:20" x14ac:dyDescent="0.25">
      <c r="A34" s="16" t="s">
        <v>51</v>
      </c>
      <c r="B34" s="83" t="s">
        <v>18</v>
      </c>
      <c r="C34" s="17">
        <v>0.28000000000000003</v>
      </c>
      <c r="D34" s="18">
        <v>0</v>
      </c>
      <c r="E34" s="18">
        <v>-2</v>
      </c>
      <c r="F34" s="18">
        <v>33</v>
      </c>
      <c r="G34" s="18">
        <v>101</v>
      </c>
      <c r="H34" s="18">
        <v>101</v>
      </c>
      <c r="I34" s="19">
        <v>65</v>
      </c>
      <c r="J34" s="17">
        <v>1</v>
      </c>
      <c r="K34" s="18">
        <v>10</v>
      </c>
      <c r="L34" s="18">
        <v>226</v>
      </c>
      <c r="M34" s="18">
        <v>19</v>
      </c>
      <c r="N34" s="18"/>
      <c r="O34" s="18"/>
      <c r="P34" s="18"/>
      <c r="Q34" s="14"/>
      <c r="R34" s="15"/>
      <c r="T34" s="15"/>
    </row>
    <row r="35" spans="1:20" x14ac:dyDescent="0.25">
      <c r="A35" s="27" t="s">
        <v>52</v>
      </c>
      <c r="B35" s="16" t="s">
        <v>18</v>
      </c>
      <c r="C35" s="17">
        <v>1</v>
      </c>
      <c r="D35" s="18">
        <v>224.83620665000001</v>
      </c>
      <c r="E35" s="18">
        <v>196.84587263</v>
      </c>
      <c r="F35" s="18">
        <v>197</v>
      </c>
      <c r="G35" s="18">
        <v>2997.0026549999998</v>
      </c>
      <c r="H35" s="18">
        <v>12261.164291999999</v>
      </c>
      <c r="I35" s="19">
        <v>6.790362962444517</v>
      </c>
      <c r="J35" s="17">
        <v>0.2444305111</v>
      </c>
      <c r="K35" s="18">
        <v>0</v>
      </c>
      <c r="L35" s="18">
        <v>2800.7985549999999</v>
      </c>
      <c r="M35" s="18">
        <v>0</v>
      </c>
      <c r="N35" s="18">
        <v>0</v>
      </c>
      <c r="O35" s="18"/>
      <c r="P35" s="18">
        <v>8</v>
      </c>
      <c r="Q35" s="14"/>
      <c r="R35" s="15"/>
      <c r="T35" s="15"/>
    </row>
    <row r="36" spans="1:20" x14ac:dyDescent="0.25">
      <c r="A36" s="16" t="s">
        <v>53</v>
      </c>
      <c r="B36" s="16" t="s">
        <v>18</v>
      </c>
      <c r="C36" s="17">
        <v>1</v>
      </c>
      <c r="D36" s="18">
        <v>5444.2203499999996</v>
      </c>
      <c r="E36" s="18">
        <v>2112.932002</v>
      </c>
      <c r="F36" s="21">
        <v>1796</v>
      </c>
      <c r="G36" s="18">
        <v>2356.053265</v>
      </c>
      <c r="H36" s="18">
        <v>6499.4550710000003</v>
      </c>
      <c r="I36" s="19">
        <v>73.032379930648787</v>
      </c>
      <c r="J36" s="17">
        <v>0.36250012329999998</v>
      </c>
      <c r="K36" s="18">
        <v>-3803.3602470000001</v>
      </c>
      <c r="L36" s="28">
        <v>436</v>
      </c>
      <c r="M36" s="18">
        <v>1900</v>
      </c>
      <c r="N36" s="18">
        <v>1600</v>
      </c>
      <c r="O36" s="18"/>
      <c r="P36" s="18">
        <v>1095</v>
      </c>
      <c r="Q36" s="14"/>
      <c r="R36" s="15"/>
      <c r="T36" s="15"/>
    </row>
    <row r="37" spans="1:20" x14ac:dyDescent="0.25">
      <c r="A37" s="16" t="s">
        <v>54</v>
      </c>
      <c r="B37" s="16" t="s">
        <v>18</v>
      </c>
      <c r="C37" s="17">
        <v>1</v>
      </c>
      <c r="D37" s="18">
        <v>12.55895321</v>
      </c>
      <c r="E37" s="18">
        <v>1223.4007633199999</v>
      </c>
      <c r="F37" s="18">
        <v>894</v>
      </c>
      <c r="G37" s="18">
        <v>3289.0519800000002</v>
      </c>
      <c r="H37" s="18">
        <v>8848.8219649999992</v>
      </c>
      <c r="I37" s="19">
        <v>32.724357616974338</v>
      </c>
      <c r="J37" s="17">
        <v>0.37169376809999999</v>
      </c>
      <c r="K37" s="18">
        <v>5667.8795520000003</v>
      </c>
      <c r="L37" s="18">
        <v>3290</v>
      </c>
      <c r="M37" s="18">
        <v>0</v>
      </c>
      <c r="N37" s="18">
        <v>0</v>
      </c>
      <c r="O37" s="18"/>
      <c r="P37" s="18">
        <v>3</v>
      </c>
      <c r="Q37" s="14"/>
      <c r="R37" s="15"/>
      <c r="T37" s="15"/>
    </row>
    <row r="38" spans="1:20" x14ac:dyDescent="0.25">
      <c r="A38" s="16" t="s">
        <v>55</v>
      </c>
      <c r="B38" s="16" t="s">
        <v>18</v>
      </c>
      <c r="C38" s="17">
        <v>1</v>
      </c>
      <c r="D38" s="18">
        <v>11621.817805999999</v>
      </c>
      <c r="E38" s="18">
        <v>102.953622</v>
      </c>
      <c r="F38" s="18">
        <v>74</v>
      </c>
      <c r="G38" s="18">
        <v>1464.7822450000001</v>
      </c>
      <c r="H38" s="18">
        <v>5321.4559799999997</v>
      </c>
      <c r="I38" s="19">
        <v>5.0113070071724373</v>
      </c>
      <c r="J38" s="17">
        <v>0.2752596752</v>
      </c>
      <c r="K38" s="18">
        <v>-163.22658899999999</v>
      </c>
      <c r="L38" s="18">
        <v>1465</v>
      </c>
      <c r="M38" s="18">
        <v>23.95</v>
      </c>
      <c r="N38" s="18">
        <v>251.47499999999999</v>
      </c>
      <c r="O38" s="18"/>
      <c r="P38" s="18">
        <v>2089</v>
      </c>
      <c r="Q38" s="14"/>
      <c r="R38" s="15"/>
      <c r="T38" s="15"/>
    </row>
    <row r="39" spans="1:20" x14ac:dyDescent="0.25">
      <c r="A39" s="16" t="s">
        <v>56</v>
      </c>
      <c r="B39" s="16" t="s">
        <v>18</v>
      </c>
      <c r="C39" s="17">
        <v>1</v>
      </c>
      <c r="D39" s="18">
        <v>6393.0060990000002</v>
      </c>
      <c r="E39" s="18">
        <v>76.676584000000005</v>
      </c>
      <c r="F39" s="18">
        <v>-227</v>
      </c>
      <c r="G39" s="18">
        <v>10282.065935000001</v>
      </c>
      <c r="H39" s="18">
        <v>28207.605755</v>
      </c>
      <c r="I39" s="19" t="s">
        <v>24</v>
      </c>
      <c r="J39" s="17">
        <v>0.364513955</v>
      </c>
      <c r="K39" s="18">
        <v>12964.752111</v>
      </c>
      <c r="L39" s="18">
        <v>5674</v>
      </c>
      <c r="M39" s="18">
        <v>0</v>
      </c>
      <c r="N39" s="18">
        <v>0</v>
      </c>
      <c r="O39" s="18"/>
      <c r="P39" s="18">
        <v>2769</v>
      </c>
      <c r="Q39" s="14"/>
      <c r="R39" s="15"/>
      <c r="T39" s="15"/>
    </row>
    <row r="40" spans="1:20" x14ac:dyDescent="0.25">
      <c r="A40" s="16" t="s">
        <v>57</v>
      </c>
      <c r="B40" s="16" t="s">
        <v>58</v>
      </c>
      <c r="C40" s="17">
        <v>0.36</v>
      </c>
      <c r="D40" s="19" t="s">
        <v>24</v>
      </c>
      <c r="E40" s="19" t="s">
        <v>24</v>
      </c>
      <c r="F40" s="19" t="s">
        <v>24</v>
      </c>
      <c r="G40" s="19" t="s">
        <v>24</v>
      </c>
      <c r="H40" s="19" t="s">
        <v>24</v>
      </c>
      <c r="I40" s="19" t="s">
        <v>24</v>
      </c>
      <c r="J40" s="19" t="s">
        <v>24</v>
      </c>
      <c r="K40" s="19" t="s">
        <v>24</v>
      </c>
      <c r="L40" s="18">
        <v>14</v>
      </c>
      <c r="M40" s="81" t="s">
        <v>25</v>
      </c>
      <c r="N40" s="82" t="s">
        <v>25</v>
      </c>
      <c r="O40" s="18"/>
      <c r="P40" s="19" t="s">
        <v>24</v>
      </c>
      <c r="Q40" s="14"/>
      <c r="R40" s="15"/>
      <c r="T40" s="15"/>
    </row>
    <row r="41" spans="1:20" x14ac:dyDescent="0.25">
      <c r="A41" s="16" t="s">
        <v>59</v>
      </c>
      <c r="B41" s="16" t="s">
        <v>18</v>
      </c>
      <c r="C41" s="17">
        <v>1</v>
      </c>
      <c r="D41" s="18">
        <v>905.59699999999998</v>
      </c>
      <c r="E41" s="18">
        <v>376.39499999999998</v>
      </c>
      <c r="F41" s="18">
        <v>770</v>
      </c>
      <c r="G41" s="18">
        <v>12720.803</v>
      </c>
      <c r="H41" s="18">
        <v>13408.623</v>
      </c>
      <c r="I41" s="19">
        <v>6.7212037200305179</v>
      </c>
      <c r="J41" s="17">
        <v>0.94870315910000003</v>
      </c>
      <c r="K41" s="18">
        <v>-3870.78</v>
      </c>
      <c r="L41" s="18">
        <v>12724</v>
      </c>
      <c r="M41" s="18">
        <v>0</v>
      </c>
      <c r="N41" s="18">
        <v>0</v>
      </c>
      <c r="O41" s="18"/>
      <c r="P41" s="18">
        <v>85</v>
      </c>
      <c r="Q41" s="14"/>
      <c r="R41" s="15"/>
      <c r="T41" s="15"/>
    </row>
    <row r="42" spans="1:20" x14ac:dyDescent="0.25">
      <c r="A42" s="22" t="s">
        <v>60</v>
      </c>
      <c r="B42" s="16" t="s">
        <v>18</v>
      </c>
      <c r="C42" s="29">
        <v>1</v>
      </c>
      <c r="D42" s="30">
        <v>39407.29203112</v>
      </c>
      <c r="E42" s="30">
        <v>337.60185697140003</v>
      </c>
      <c r="F42" s="30">
        <v>330</v>
      </c>
      <c r="G42" s="30">
        <v>1879.2082019643001</v>
      </c>
      <c r="H42" s="30">
        <v>11720.752597189499</v>
      </c>
      <c r="I42" s="30">
        <v>17.735260997316363</v>
      </c>
      <c r="J42" s="30">
        <v>0.16033170099999999</v>
      </c>
      <c r="K42" s="30">
        <v>-5438.4733113499997</v>
      </c>
      <c r="L42" s="30">
        <v>1879</v>
      </c>
      <c r="M42" s="30">
        <v>409.28725800000001</v>
      </c>
      <c r="N42" s="30">
        <v>361.99264699999998</v>
      </c>
      <c r="O42" s="30"/>
      <c r="P42" s="19">
        <v>3709</v>
      </c>
      <c r="Q42" s="14"/>
      <c r="R42" s="15"/>
      <c r="T42" s="15"/>
    </row>
    <row r="43" spans="1:20" x14ac:dyDescent="0.25">
      <c r="A43" s="16" t="s">
        <v>61</v>
      </c>
      <c r="B43" s="16" t="s">
        <v>18</v>
      </c>
      <c r="C43" s="29">
        <v>0.41059737422600001</v>
      </c>
      <c r="D43" s="21">
        <v>89127</v>
      </c>
      <c r="E43" s="21">
        <v>10510</v>
      </c>
      <c r="F43" s="21">
        <v>2907</v>
      </c>
      <c r="G43" s="21">
        <v>55439</v>
      </c>
      <c r="H43" s="21">
        <v>204272</v>
      </c>
      <c r="I43" s="13">
        <v>13.000082639316112</v>
      </c>
      <c r="J43" s="29">
        <v>0.29057824859999998</v>
      </c>
      <c r="K43" s="21">
        <v>60716</v>
      </c>
      <c r="L43" s="21">
        <v>22763</v>
      </c>
      <c r="M43" s="21">
        <v>3229.0274960025431</v>
      </c>
      <c r="N43" s="21">
        <v>3229.0274960025431</v>
      </c>
      <c r="O43" s="21">
        <v>49517</v>
      </c>
      <c r="P43" s="18">
        <v>17690</v>
      </c>
      <c r="Q43" s="14"/>
      <c r="R43" s="15"/>
      <c r="T43" s="15"/>
    </row>
    <row r="44" spans="1:20" x14ac:dyDescent="0.25">
      <c r="A44" s="16" t="s">
        <v>62</v>
      </c>
      <c r="B44" s="16" t="s">
        <v>18</v>
      </c>
      <c r="C44" s="17">
        <v>1</v>
      </c>
      <c r="D44" s="18">
        <v>1386</v>
      </c>
      <c r="E44" s="18">
        <v>49</v>
      </c>
      <c r="F44" s="18">
        <v>103</v>
      </c>
      <c r="G44" s="18">
        <v>3805.078</v>
      </c>
      <c r="H44" s="18">
        <v>5517.9340000000002</v>
      </c>
      <c r="I44" s="19">
        <v>2.7380196355881945</v>
      </c>
      <c r="J44" s="17">
        <v>0.68958381879999997</v>
      </c>
      <c r="K44" s="18">
        <v>-1812.5830000000001</v>
      </c>
      <c r="L44" s="18">
        <v>3805</v>
      </c>
      <c r="M44" s="18">
        <v>23</v>
      </c>
      <c r="N44" s="18">
        <v>62</v>
      </c>
      <c r="O44" s="18"/>
      <c r="P44" s="18">
        <v>472</v>
      </c>
      <c r="Q44" s="14"/>
      <c r="R44" s="15"/>
      <c r="T44" s="15"/>
    </row>
    <row r="45" spans="1:20" x14ac:dyDescent="0.25">
      <c r="A45" s="31" t="s">
        <v>63</v>
      </c>
      <c r="B45" s="31" t="s">
        <v>18</v>
      </c>
      <c r="C45" s="32">
        <v>1</v>
      </c>
      <c r="D45" s="33">
        <v>245570</v>
      </c>
      <c r="E45" s="33">
        <v>38851</v>
      </c>
      <c r="F45" s="12">
        <v>31793</v>
      </c>
      <c r="G45" s="18">
        <v>171196</v>
      </c>
      <c r="H45" s="33">
        <v>558497</v>
      </c>
      <c r="I45" s="34">
        <v>22.337368528289691</v>
      </c>
      <c r="J45" s="32">
        <v>0.36154357139999999</v>
      </c>
      <c r="K45" s="33">
        <v>-80057</v>
      </c>
      <c r="L45" s="18">
        <v>171196</v>
      </c>
      <c r="M45" s="33">
        <v>4000</v>
      </c>
      <c r="N45" s="33">
        <v>7000</v>
      </c>
      <c r="O45" s="33"/>
      <c r="P45" s="33">
        <v>20654</v>
      </c>
      <c r="Q45" s="35"/>
      <c r="R45" s="15"/>
      <c r="T45" s="15"/>
    </row>
    <row r="46" spans="1:20" x14ac:dyDescent="0.25">
      <c r="A46" s="31" t="s">
        <v>64</v>
      </c>
      <c r="B46" s="31" t="s">
        <v>18</v>
      </c>
      <c r="C46" s="32">
        <v>1</v>
      </c>
      <c r="D46" s="33">
        <v>123.08784167</v>
      </c>
      <c r="E46" s="33">
        <v>-3.42767387</v>
      </c>
      <c r="F46" s="18">
        <v>1</v>
      </c>
      <c r="G46" s="18">
        <v>18.45587411</v>
      </c>
      <c r="H46" s="33">
        <v>41.214924920000001</v>
      </c>
      <c r="I46" s="34" t="s">
        <v>24</v>
      </c>
      <c r="J46" s="32">
        <v>0.447795893</v>
      </c>
      <c r="K46" s="33">
        <v>-24.229511769999998</v>
      </c>
      <c r="L46" s="18">
        <v>22</v>
      </c>
      <c r="M46" s="33">
        <v>0</v>
      </c>
      <c r="N46" s="33">
        <v>0</v>
      </c>
      <c r="O46" s="33"/>
      <c r="P46" s="33">
        <v>46</v>
      </c>
      <c r="Q46" s="35"/>
      <c r="R46" s="15"/>
      <c r="T46" s="15"/>
    </row>
    <row r="47" spans="1:20" ht="15.75" thickBot="1" x14ac:dyDescent="0.3">
      <c r="A47" s="36" t="s">
        <v>65</v>
      </c>
      <c r="B47" s="31" t="s">
        <v>31</v>
      </c>
      <c r="C47" s="32">
        <v>1</v>
      </c>
      <c r="D47" s="33">
        <v>44.593260644680555</v>
      </c>
      <c r="E47" s="33">
        <v>1.1425742439764035</v>
      </c>
      <c r="F47" s="18">
        <v>0</v>
      </c>
      <c r="G47" s="18">
        <v>7.3058166205615667</v>
      </c>
      <c r="H47" s="33">
        <v>19.920213670751139</v>
      </c>
      <c r="I47" s="34">
        <v>13.757609143346913</v>
      </c>
      <c r="J47" s="32">
        <v>0.36675392849999999</v>
      </c>
      <c r="K47" s="33">
        <v>0</v>
      </c>
      <c r="L47" s="18">
        <v>7</v>
      </c>
      <c r="M47" s="33">
        <v>0</v>
      </c>
      <c r="N47" s="33">
        <v>0</v>
      </c>
      <c r="O47" s="33"/>
      <c r="P47" s="33">
        <v>39</v>
      </c>
      <c r="Q47" s="35"/>
      <c r="R47" s="15"/>
      <c r="T47" s="15"/>
    </row>
    <row r="48" spans="1:20" ht="15.75" thickBot="1" x14ac:dyDescent="0.3">
      <c r="A48" s="37" t="s">
        <v>66</v>
      </c>
      <c r="B48" s="38"/>
      <c r="C48" s="39"/>
      <c r="D48" s="40">
        <v>576020.28909509466</v>
      </c>
      <c r="E48" s="40">
        <v>90961.371489005396</v>
      </c>
      <c r="F48" s="41">
        <v>70695</v>
      </c>
      <c r="G48" s="41">
        <v>679880.61997714953</v>
      </c>
      <c r="H48" s="40">
        <v>2826930.341370394</v>
      </c>
      <c r="I48" s="40">
        <v>375.93790527400085</v>
      </c>
      <c r="J48" s="40">
        <v>17.853023145299996</v>
      </c>
      <c r="K48" s="40">
        <v>-8046.8713696078066</v>
      </c>
      <c r="L48" s="41">
        <v>595605.79855499999</v>
      </c>
      <c r="M48" s="40">
        <v>22781.085954002545</v>
      </c>
      <c r="N48" s="40">
        <v>24162.556243002542</v>
      </c>
      <c r="O48" s="40">
        <v>120597.79180162</v>
      </c>
      <c r="P48" s="40">
        <v>126742.6</v>
      </c>
      <c r="Q48" s="35"/>
      <c r="R48" s="15"/>
    </row>
    <row r="49" spans="1:18" ht="30" x14ac:dyDescent="0.25">
      <c r="A49" s="42" t="s">
        <v>67</v>
      </c>
      <c r="B49" s="43"/>
      <c r="C49" s="44"/>
      <c r="D49" s="45"/>
      <c r="E49" s="45"/>
      <c r="F49" s="46"/>
      <c r="G49" s="46">
        <v>-82475.424711784784</v>
      </c>
      <c r="H49" s="45">
        <v>-390871.08829560649</v>
      </c>
      <c r="I49" s="47"/>
      <c r="J49" s="44"/>
      <c r="K49" s="45"/>
      <c r="L49" s="46"/>
      <c r="M49" s="48"/>
      <c r="N49" s="48"/>
      <c r="O49" s="45"/>
      <c r="P49" s="45"/>
      <c r="Q49" s="35"/>
      <c r="R49" s="15"/>
    </row>
    <row r="50" spans="1:18" ht="15.75" thickBot="1" x14ac:dyDescent="0.3">
      <c r="A50" s="49" t="s">
        <v>68</v>
      </c>
      <c r="B50" s="50"/>
      <c r="C50" s="51"/>
      <c r="D50" s="52"/>
      <c r="E50" s="52"/>
      <c r="F50" s="53">
        <v>-197</v>
      </c>
      <c r="G50" s="53">
        <v>-2997.0026549999998</v>
      </c>
      <c r="H50" s="52">
        <v>-12261.164291999999</v>
      </c>
      <c r="I50" s="52"/>
      <c r="J50" s="52"/>
      <c r="K50" s="52"/>
      <c r="L50" s="53"/>
      <c r="M50" s="52"/>
      <c r="N50" s="52"/>
      <c r="O50" s="52"/>
      <c r="P50" s="52"/>
      <c r="Q50" s="54"/>
      <c r="R50" s="15"/>
    </row>
    <row r="51" spans="1:18" ht="15.75" thickBot="1" x14ac:dyDescent="0.3">
      <c r="A51" s="55" t="s">
        <v>69</v>
      </c>
      <c r="B51" s="56"/>
      <c r="C51" s="57"/>
      <c r="D51" s="40">
        <f>SUM(D48:D50)</f>
        <v>576020.28909509466</v>
      </c>
      <c r="E51" s="40">
        <f t="shared" ref="E51:P51" si="0">SUM(E48:E50)</f>
        <v>90961.371489005396</v>
      </c>
      <c r="F51" s="40">
        <f t="shared" si="0"/>
        <v>70498</v>
      </c>
      <c r="G51" s="40">
        <f t="shared" si="0"/>
        <v>594408.19261036476</v>
      </c>
      <c r="H51" s="40">
        <f t="shared" si="0"/>
        <v>2423798.0887827878</v>
      </c>
      <c r="I51" s="40">
        <f t="shared" si="0"/>
        <v>375.93790527400085</v>
      </c>
      <c r="J51" s="40">
        <f t="shared" si="0"/>
        <v>17.853023145299996</v>
      </c>
      <c r="K51" s="40">
        <f t="shared" si="0"/>
        <v>-8046.8713696078066</v>
      </c>
      <c r="L51" s="40">
        <f t="shared" si="0"/>
        <v>595605.79855499999</v>
      </c>
      <c r="M51" s="40">
        <f t="shared" si="0"/>
        <v>22781.085954002545</v>
      </c>
      <c r="N51" s="40">
        <f t="shared" si="0"/>
        <v>24162.556243002542</v>
      </c>
      <c r="O51" s="40">
        <f t="shared" si="0"/>
        <v>120597.79180162</v>
      </c>
      <c r="P51" s="40">
        <f t="shared" si="0"/>
        <v>126742.6</v>
      </c>
      <c r="Q51" s="35"/>
      <c r="R51" s="15"/>
    </row>
    <row r="52" spans="1:18" x14ac:dyDescent="0.25">
      <c r="A52" s="58"/>
      <c r="B52" s="59"/>
      <c r="C52" s="60"/>
      <c r="D52" s="54"/>
      <c r="E52" s="54"/>
      <c r="F52" s="61"/>
      <c r="G52" s="61"/>
      <c r="H52" s="54"/>
      <c r="I52" s="54"/>
      <c r="J52" s="54"/>
      <c r="K52" s="54"/>
      <c r="L52" s="54"/>
      <c r="M52" s="54"/>
      <c r="N52" s="54"/>
      <c r="O52" s="54"/>
      <c r="P52" s="54"/>
      <c r="Q52" s="54"/>
      <c r="R52" s="15"/>
    </row>
    <row r="53" spans="1:18" x14ac:dyDescent="0.25">
      <c r="A53" s="62"/>
      <c r="B53" s="59"/>
      <c r="C53" s="60"/>
      <c r="D53" s="54"/>
      <c r="E53" s="54"/>
      <c r="F53" s="61"/>
      <c r="G53" s="61"/>
      <c r="H53" s="54"/>
      <c r="I53" s="54"/>
      <c r="J53" s="54"/>
      <c r="K53" s="54"/>
      <c r="L53" s="54"/>
      <c r="M53" s="54"/>
      <c r="N53" s="54"/>
      <c r="O53" s="54"/>
      <c r="P53" s="54"/>
      <c r="Q53" s="54"/>
      <c r="R53" s="54"/>
    </row>
    <row r="54" spans="1:18" x14ac:dyDescent="0.25">
      <c r="A54" s="63" t="s">
        <v>70</v>
      </c>
      <c r="C54" s="64"/>
      <c r="D54" s="64"/>
      <c r="E54" s="64"/>
      <c r="F54" s="64"/>
      <c r="G54" s="65"/>
      <c r="K54" s="66"/>
      <c r="L54" s="67"/>
    </row>
    <row r="55" spans="1:18" x14ac:dyDescent="0.25">
      <c r="A55" s="68" t="s">
        <v>71</v>
      </c>
      <c r="C55" s="64"/>
      <c r="D55" s="69"/>
      <c r="E55" s="64"/>
      <c r="F55" s="64"/>
      <c r="G55" s="65"/>
      <c r="K55" s="66"/>
      <c r="L55" s="67"/>
    </row>
    <row r="56" spans="1:18" x14ac:dyDescent="0.25">
      <c r="A56" s="70" t="s">
        <v>72</v>
      </c>
      <c r="C56" s="64"/>
      <c r="D56" s="64"/>
      <c r="E56" s="64"/>
      <c r="F56" s="64"/>
      <c r="G56" s="65"/>
      <c r="K56" s="66"/>
      <c r="L56" s="67"/>
    </row>
    <row r="57" spans="1:18" x14ac:dyDescent="0.25">
      <c r="C57" s="64"/>
      <c r="D57" s="64"/>
      <c r="E57" s="71"/>
      <c r="G57" s="65"/>
      <c r="K57" s="66"/>
      <c r="L57" s="67"/>
    </row>
    <row r="58" spans="1:18" x14ac:dyDescent="0.25">
      <c r="A58" s="63" t="s">
        <v>73</v>
      </c>
      <c r="C58" s="72"/>
      <c r="D58" s="64"/>
      <c r="E58" s="64"/>
      <c r="F58" s="64"/>
      <c r="G58" s="65"/>
      <c r="K58" s="66"/>
      <c r="L58" s="67"/>
    </row>
    <row r="59" spans="1:18" x14ac:dyDescent="0.25">
      <c r="G59" s="64"/>
      <c r="K59" s="66"/>
      <c r="L59" s="67"/>
    </row>
    <row r="60" spans="1:18" x14ac:dyDescent="0.25">
      <c r="A60" s="63" t="s">
        <v>74</v>
      </c>
      <c r="K60" s="66"/>
    </row>
    <row r="61" spans="1:18" x14ac:dyDescent="0.25">
      <c r="A61" s="70" t="s">
        <v>75</v>
      </c>
      <c r="K61" s="66"/>
    </row>
    <row r="63" spans="1:18" x14ac:dyDescent="0.25">
      <c r="A63" s="73" t="s">
        <v>76</v>
      </c>
    </row>
    <row r="64" spans="1:18" x14ac:dyDescent="0.25">
      <c r="A64" s="74" t="s">
        <v>77</v>
      </c>
    </row>
    <row r="65" spans="1:1" x14ac:dyDescent="0.25">
      <c r="A65" s="80" t="s">
        <v>89</v>
      </c>
    </row>
    <row r="66" spans="1:1" x14ac:dyDescent="0.25">
      <c r="A66" s="75" t="s">
        <v>78</v>
      </c>
    </row>
    <row r="67" spans="1:1" x14ac:dyDescent="0.25">
      <c r="A67" s="74" t="s">
        <v>79</v>
      </c>
    </row>
    <row r="68" spans="1:1" x14ac:dyDescent="0.25">
      <c r="A68" s="74" t="s">
        <v>80</v>
      </c>
    </row>
    <row r="69" spans="1:1" x14ac:dyDescent="0.25">
      <c r="A69" s="74"/>
    </row>
    <row r="70" spans="1:1" x14ac:dyDescent="0.25">
      <c r="A70" s="76" t="s">
        <v>81</v>
      </c>
    </row>
    <row r="71" spans="1:1" x14ac:dyDescent="0.25">
      <c r="A71" s="74" t="s">
        <v>82</v>
      </c>
    </row>
    <row r="72" spans="1:1" x14ac:dyDescent="0.25">
      <c r="A72" s="77" t="s">
        <v>83</v>
      </c>
    </row>
    <row r="73" spans="1:1" x14ac:dyDescent="0.25">
      <c r="A73" s="76" t="s">
        <v>84</v>
      </c>
    </row>
    <row r="74" spans="1:1" x14ac:dyDescent="0.25">
      <c r="A74" s="76"/>
    </row>
    <row r="75" spans="1:1" x14ac:dyDescent="0.25">
      <c r="A75" s="74" t="s">
        <v>85</v>
      </c>
    </row>
    <row r="76" spans="1:1" x14ac:dyDescent="0.25">
      <c r="A76" s="74" t="s">
        <v>86</v>
      </c>
    </row>
    <row r="77" spans="1:1" x14ac:dyDescent="0.25">
      <c r="A77" s="74" t="s">
        <v>87</v>
      </c>
    </row>
    <row r="78" spans="1:1" x14ac:dyDescent="0.25">
      <c r="A78" s="76" t="s">
        <v>88</v>
      </c>
    </row>
    <row r="79" spans="1:1" x14ac:dyDescent="0.25">
      <c r="A79" s="74"/>
    </row>
    <row r="80" spans="1:1" x14ac:dyDescent="0.25">
      <c r="A80" s="76"/>
    </row>
    <row r="81" spans="1:1" x14ac:dyDescent="0.25">
      <c r="A81" s="76"/>
    </row>
    <row r="82" spans="1:1" x14ac:dyDescent="0.25">
      <c r="A82" s="78"/>
    </row>
    <row r="83" spans="1:1" x14ac:dyDescent="0.25">
      <c r="A83" s="76"/>
    </row>
    <row r="84" spans="1:1" x14ac:dyDescent="0.25">
      <c r="A84" s="76"/>
    </row>
    <row r="85" spans="1:1" x14ac:dyDescent="0.25">
      <c r="A85" s="76"/>
    </row>
    <row r="86" spans="1:1" x14ac:dyDescent="0.25">
      <c r="A86" s="76"/>
    </row>
    <row r="87" spans="1:1" x14ac:dyDescent="0.25">
      <c r="A87" s="76"/>
    </row>
    <row r="88" spans="1:1" x14ac:dyDescent="0.25">
      <c r="A88" s="76"/>
    </row>
    <row r="89" spans="1:1" x14ac:dyDescent="0.25">
      <c r="A89" s="76"/>
    </row>
    <row r="90" spans="1:1" x14ac:dyDescent="0.25">
      <c r="A90" s="76"/>
    </row>
    <row r="91" spans="1:1" ht="75" customHeight="1" x14ac:dyDescent="0.25">
      <c r="A91" s="76"/>
    </row>
    <row r="92" spans="1:1" x14ac:dyDescent="0.25">
      <c r="A92" s="76"/>
    </row>
    <row r="93" spans="1:1" x14ac:dyDescent="0.25">
      <c r="A93" s="76"/>
    </row>
    <row r="94" spans="1:1" x14ac:dyDescent="0.25">
      <c r="A94" s="76"/>
    </row>
    <row r="95" spans="1:1" x14ac:dyDescent="0.25">
      <c r="A95" s="76"/>
    </row>
    <row r="96" spans="1:1" x14ac:dyDescent="0.25">
      <c r="A96" s="76"/>
    </row>
    <row r="97" spans="1:1" x14ac:dyDescent="0.25">
      <c r="A97" s="79"/>
    </row>
    <row r="98" spans="1:1" x14ac:dyDescent="0.25">
      <c r="A98" s="79"/>
    </row>
    <row r="99" spans="1:1" x14ac:dyDescent="0.25">
      <c r="A99" s="79"/>
    </row>
    <row r="100" spans="1:1" x14ac:dyDescent="0.25">
      <c r="A100" s="79"/>
    </row>
    <row r="101" spans="1:1" x14ac:dyDescent="0.25">
      <c r="A101" s="79"/>
    </row>
    <row r="102" spans="1:1" x14ac:dyDescent="0.25">
      <c r="A102" s="79"/>
    </row>
    <row r="103" spans="1:1" x14ac:dyDescent="0.25">
      <c r="A103" s="79"/>
    </row>
    <row r="104" spans="1:1" x14ac:dyDescent="0.25">
      <c r="A104" s="79"/>
    </row>
    <row r="105" spans="1:1" x14ac:dyDescent="0.25">
      <c r="A105" s="79"/>
    </row>
    <row r="106" spans="1:1" x14ac:dyDescent="0.25">
      <c r="A106" s="79"/>
    </row>
    <row r="107" spans="1:1" x14ac:dyDescent="0.25">
      <c r="A107" s="79"/>
    </row>
    <row r="108" spans="1:1" x14ac:dyDescent="0.25">
      <c r="A108" s="79"/>
    </row>
    <row r="109" spans="1:1" x14ac:dyDescent="0.25">
      <c r="A109" s="79"/>
    </row>
    <row r="110" spans="1:1" x14ac:dyDescent="0.25">
      <c r="A110" s="79"/>
    </row>
    <row r="111" spans="1:1" x14ac:dyDescent="0.25">
      <c r="A111" s="79"/>
    </row>
    <row r="112" spans="1:1" x14ac:dyDescent="0.25">
      <c r="A112" s="79"/>
    </row>
    <row r="113" spans="1:1" x14ac:dyDescent="0.25">
      <c r="A113" s="79"/>
    </row>
    <row r="114" spans="1:1" x14ac:dyDescent="0.25">
      <c r="A114" s="79"/>
    </row>
    <row r="115" spans="1:1" x14ac:dyDescent="0.25">
      <c r="A115" s="79"/>
    </row>
    <row r="116" spans="1:1" x14ac:dyDescent="0.25">
      <c r="A116" s="79"/>
    </row>
    <row r="117" spans="1:1" x14ac:dyDescent="0.25">
      <c r="A117" s="79"/>
    </row>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Tabellbilaga 2024 </vt:lpstr>
      <vt:lpstr>'Tabellbilaga 2024 '!Utskriftsrubriker</vt:lpstr>
    </vt:vector>
  </TitlesOfParts>
  <Company>Ekonomistyrningsverket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Ekonomistyrningsverket (ESV)</dc:creator>
  <cp:lastModifiedBy>Bethlehem Adnew</cp:lastModifiedBy>
  <cp:lastPrinted>2025-06-16T09:51:46Z</cp:lastPrinted>
  <dcterms:created xsi:type="dcterms:W3CDTF">2025-06-16T08:34:10Z</dcterms:created>
  <dcterms:modified xsi:type="dcterms:W3CDTF">2025-06-19T09:25:41Z</dcterms:modified>
</cp:coreProperties>
</file>