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 och diagram\Prognostabeller\"/>
    </mc:Choice>
  </mc:AlternateContent>
  <bookViews>
    <workbookView xWindow="2610" yWindow="-165" windowWidth="16590" windowHeight="6030" tabRatio="942" firstSheet="5" activeTab="13"/>
  </bookViews>
  <sheets>
    <sheet name="Innehåll" sheetId="23" r:id="rId1"/>
    <sheet name="Försörjningsbalans" sheetId="290" r:id="rId2"/>
    <sheet name="Arbetsmarknad" sheetId="291" r:id="rId3"/>
    <sheet name="Löner, lönesumma, priser" sheetId="292" r:id="rId4"/>
    <sheet name="Hushållens disponibla inkomster" sheetId="304" r:id="rId5"/>
    <sheet name="Räntor och valutor" sheetId="293" r:id="rId6"/>
    <sheet name="Statens budget intäkter mm" sheetId="287" r:id="rId7"/>
    <sheet name="Skattebaser" sheetId="305" r:id="rId8"/>
    <sheet name="Inkomster av statens aktier" sheetId="306" r:id="rId9"/>
    <sheet name="Statens budget utgifter mm" sheetId="309" r:id="rId10"/>
    <sheet name="Anslagsbehållningar" sheetId="301" r:id="rId11"/>
    <sheet name="Volymer" sheetId="311" r:id="rId12"/>
    <sheet name="Kassa.korr. och nettoutlåning" sheetId="289" r:id="rId13"/>
    <sheet name="Budgetsaldo och engångseffekter" sheetId="302" r:id="rId14"/>
    <sheet name="Utgiftstak" sheetId="310" r:id="rId15"/>
    <sheet name="Finansiellt sparande i staten" sheetId="307" r:id="rId16"/>
    <sheet name="Finansiellt sparande" sheetId="303" r:id="rId17"/>
    <sheet name="Statsskuld och Maastrichtskuld" sheetId="308"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2" hidden="1">[7]Skattepolitik!#REF!</definedName>
    <definedName name="__123Graph_B" localSheetId="16" hidden="1">[7]Skattepolitik!#REF!</definedName>
    <definedName name="__123Graph_B" localSheetId="1" hidden="1">[7]Skattepolitik!#REF!</definedName>
    <definedName name="__123Graph_B" localSheetId="8" hidden="1">[7]Skattepolitik!#REF!</definedName>
    <definedName name="__123Graph_B" localSheetId="12" hidden="1">[7]Skattepolitik!#REF!</definedName>
    <definedName name="__123Graph_B" localSheetId="3" hidden="1">[7]Skattepolitik!#REF!</definedName>
    <definedName name="__123Graph_B" localSheetId="5" hidden="1">[7]Skattepolitik!#REF!</definedName>
    <definedName name="__123Graph_B" localSheetId="7"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2" hidden="1">[7]Skattepolitik!#REF!</definedName>
    <definedName name="__123Graph_C" localSheetId="16" hidden="1">[7]Skattepolitik!#REF!</definedName>
    <definedName name="__123Graph_C" localSheetId="1" hidden="1">[7]Skattepolitik!#REF!</definedName>
    <definedName name="__123Graph_C" localSheetId="8" hidden="1">[7]Skattepolitik!#REF!</definedName>
    <definedName name="__123Graph_C" localSheetId="12" hidden="1">[7]Skattepolitik!#REF!</definedName>
    <definedName name="__123Graph_C" localSheetId="3" hidden="1">[7]Skattepolitik!#REF!</definedName>
    <definedName name="__123Graph_C" localSheetId="5" hidden="1">[7]Skattepolitik!#REF!</definedName>
    <definedName name="__123Graph_C" localSheetId="7"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2" hidden="1">[7]Skattepolitik!#REF!</definedName>
    <definedName name="__123Graph_D" localSheetId="16" hidden="1">[7]Skattepolitik!#REF!</definedName>
    <definedName name="__123Graph_D" localSheetId="1" hidden="1">[7]Skattepolitik!#REF!</definedName>
    <definedName name="__123Graph_D" localSheetId="12" hidden="1">[7]Skattepolitik!#REF!</definedName>
    <definedName name="__123Graph_D" localSheetId="3" hidden="1">[7]Skattepolitik!#REF!</definedName>
    <definedName name="__123Graph_D" localSheetId="5"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12">#REF!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12">#REF!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12">#REF!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3">#REF!</definedName>
    <definedName name="aaf" localSheetId="16">#REF!</definedName>
    <definedName name="aaf" localSheetId="9">#REF!</definedName>
    <definedName name="aaf">#REF!</definedName>
    <definedName name="ab" localSheetId="13">#REF!</definedName>
    <definedName name="ab" localSheetId="16">#REF!</definedName>
    <definedName name="ab" localSheetId="9">#REF!</definedName>
    <definedName name="ab">#REF!</definedName>
    <definedName name="abc" localSheetId="13">#REF!</definedName>
    <definedName name="abc" localSheetId="16">#REF!</definedName>
    <definedName name="abc" localSheetId="9">#REF!</definedName>
    <definedName name="abc">#REF!</definedName>
    <definedName name="abheryaery" localSheetId="13">#REF!</definedName>
    <definedName name="abheryaery" localSheetId="16">#REF!</definedName>
    <definedName name="abheryaery" localSheetId="9">#REF!</definedName>
    <definedName name="abheryaery">#REF!</definedName>
    <definedName name="abraeger" localSheetId="13">#REF!</definedName>
    <definedName name="abraeger" localSheetId="16">#REF!</definedName>
    <definedName name="abraeger" localSheetId="9">#REF!</definedName>
    <definedName name="abraeger">#REF!</definedName>
    <definedName name="abreryhr" localSheetId="13">#REF!</definedName>
    <definedName name="abreryhr" localSheetId="16">#REF!</definedName>
    <definedName name="abreryhr" localSheetId="9">#REF!</definedName>
    <definedName name="abreryhr">#REF!</definedName>
    <definedName name="adaf" localSheetId="13">#REF!</definedName>
    <definedName name="adaf" localSheetId="1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12">#REF!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12">#REF!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12">#REF!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12">#REF!</definedName>
    <definedName name="aereyer" localSheetId="9">#REF!</definedName>
    <definedName name="aereyer">#REF!</definedName>
    <definedName name="aerhaeru" localSheetId="13">#REF!</definedName>
    <definedName name="aerhaeru" localSheetId="1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9">#REF!</definedName>
    <definedName name="aerhaete">#REF!</definedName>
    <definedName name="aerheryq" localSheetId="13">#REF!</definedName>
    <definedName name="aerheryq" localSheetId="16">#REF!</definedName>
    <definedName name="aerheryq" localSheetId="9">#REF!</definedName>
    <definedName name="aerheryq">#REF!</definedName>
    <definedName name="aerhyery" localSheetId="13">#REF!</definedName>
    <definedName name="aerhyery" localSheetId="16">#REF!</definedName>
    <definedName name="aerhyery" localSheetId="9">#REF!</definedName>
    <definedName name="aerhyery">#REF!</definedName>
    <definedName name="aerhyqery" localSheetId="13">#REF!</definedName>
    <definedName name="aerhyqery" localSheetId="1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9">#REF!</definedName>
    <definedName name="aerhyuhy">#REF!</definedName>
    <definedName name="aery" localSheetId="13">#REF!</definedName>
    <definedName name="aery" localSheetId="16">#REF!</definedName>
    <definedName name="aery" localSheetId="9">#REF!</definedName>
    <definedName name="aery">#REF!</definedName>
    <definedName name="aeryg" localSheetId="13">#REF!</definedName>
    <definedName name="aeryg" localSheetId="16">#REF!</definedName>
    <definedName name="aeryg" localSheetId="9">#REF!</definedName>
    <definedName name="aeryg">#REF!</definedName>
    <definedName name="aesgwegyery" localSheetId="13">#REF!</definedName>
    <definedName name="aesgwegyery" localSheetId="1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9">#REF!</definedName>
    <definedName name="af">#REF!</definedName>
    <definedName name="afd" localSheetId="13">#REF!</definedName>
    <definedName name="afd" localSheetId="1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9">#REF!</definedName>
    <definedName name="agasdrgar">#REF!</definedName>
    <definedName name="agat" localSheetId="13">#REF!</definedName>
    <definedName name="agat" localSheetId="16">#REF!</definedName>
    <definedName name="agat" localSheetId="9">#REF!</definedName>
    <definedName name="agat">#REF!</definedName>
    <definedName name="agfrga" localSheetId="13">#REF!</definedName>
    <definedName name="agfrga" localSheetId="16">#REF!</definedName>
    <definedName name="agfrga" localSheetId="9">#REF!</definedName>
    <definedName name="agfrga">#REF!</definedName>
    <definedName name="agr" localSheetId="13">#REF!</definedName>
    <definedName name="agr" localSheetId="16">#REF!</definedName>
    <definedName name="agr" localSheetId="9">#REF!</definedName>
    <definedName name="agr">#REF!</definedName>
    <definedName name="agragrg" localSheetId="13">#REF!</definedName>
    <definedName name="agragrg" localSheetId="16">#REF!</definedName>
    <definedName name="agragrg" localSheetId="9">#REF!</definedName>
    <definedName name="agragrg">#REF!</definedName>
    <definedName name="agrar" localSheetId="13">#REF!</definedName>
    <definedName name="agrar" localSheetId="1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3">#REF!</definedName>
    <definedName name="anhethyreya" localSheetId="16">#REF!</definedName>
    <definedName name="anhethyreya" localSheetId="9">#REF!</definedName>
    <definedName name="anhethyreya">#REF!</definedName>
    <definedName name="anhthsth" localSheetId="13">#REF!</definedName>
    <definedName name="anhthsth" localSheetId="16">#REF!</definedName>
    <definedName name="anhthsth" localSheetId="9">#REF!</definedName>
    <definedName name="anhthsth">#REF!</definedName>
    <definedName name="anton" localSheetId="13">#REF!</definedName>
    <definedName name="anton" localSheetId="1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9">#REF!</definedName>
    <definedName name="ar">#REF!</definedName>
    <definedName name="aragty4twe" localSheetId="13">#REF!</definedName>
    <definedName name="aragty4twe" localSheetId="1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9">#REF!</definedName>
    <definedName name="ararte">#REF!</definedName>
    <definedName name="are" localSheetId="13">#REF!</definedName>
    <definedName name="are" localSheetId="16">#REF!</definedName>
    <definedName name="are" localSheetId="9">#REF!</definedName>
    <definedName name="are">#REF!</definedName>
    <definedName name="aregyy" localSheetId="13">#REF!</definedName>
    <definedName name="aregyy" localSheetId="1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12">#REF!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12">#REF!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12">#REF!</definedName>
    <definedName name="argh" localSheetId="9">#REF!</definedName>
    <definedName name="argh">#REF!</definedName>
    <definedName name="arghrag" localSheetId="13">#REF!</definedName>
    <definedName name="arghrag" localSheetId="16">#REF!</definedName>
    <definedName name="arghrag" localSheetId="9">#REF!</definedName>
    <definedName name="arghrag">#REF!</definedName>
    <definedName name="arhaeryha" localSheetId="13">#REF!</definedName>
    <definedName name="arhaeryha" localSheetId="16">#REF!</definedName>
    <definedName name="arhaeryha" localSheetId="9">#REF!</definedName>
    <definedName name="arhaeryha">#REF!</definedName>
    <definedName name="arhage" localSheetId="13">#REF!</definedName>
    <definedName name="arhage" localSheetId="16">#REF!</definedName>
    <definedName name="arhage" localSheetId="9">#REF!</definedName>
    <definedName name="arhage">#REF!</definedName>
    <definedName name="arr" localSheetId="13">#REF!</definedName>
    <definedName name="arr" localSheetId="16">#REF!</definedName>
    <definedName name="arr" localSheetId="9">#REF!</definedName>
    <definedName name="arr">#REF!</definedName>
    <definedName name="artb" localSheetId="13">#REF!</definedName>
    <definedName name="artb" localSheetId="16">#REF!</definedName>
    <definedName name="artb" localSheetId="9">#REF!</definedName>
    <definedName name="artb">#REF!</definedName>
    <definedName name="artwegasr" localSheetId="13">#REF!</definedName>
    <definedName name="artwegasr" localSheetId="1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9">#REF!</definedName>
    <definedName name="aserh">#REF!</definedName>
    <definedName name="aseryry" localSheetId="13">#REF!</definedName>
    <definedName name="aseryry" localSheetId="1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9">#REF!</definedName>
    <definedName name="astyyir">#REF!</definedName>
    <definedName name="atatw" localSheetId="13">#REF!</definedName>
    <definedName name="atatw" localSheetId="16">#REF!</definedName>
    <definedName name="atatw" localSheetId="9">#REF!</definedName>
    <definedName name="atatw">#REF!</definedName>
    <definedName name="atr" localSheetId="13">#REF!</definedName>
    <definedName name="atr" localSheetId="16">#REF!</definedName>
    <definedName name="atr" localSheetId="9">#REF!</definedName>
    <definedName name="atr">#REF!</definedName>
    <definedName name="atrhthasre" localSheetId="13">'[11]DIFF-LK'!#REF!</definedName>
    <definedName name="atrhthasre" localSheetId="1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12">#REF!</definedName>
    <definedName name="atsyu" localSheetId="9">#REF!</definedName>
    <definedName name="atsyu">#REF!</definedName>
    <definedName name="aw" localSheetId="10">#REF!</definedName>
    <definedName name="aw" localSheetId="13">#REF!</definedName>
    <definedName name="aw" localSheetId="16">#REF!</definedName>
    <definedName name="aw" localSheetId="12">#REF!</definedName>
    <definedName name="aw" localSheetId="9">#REF!</definedName>
    <definedName name="aw">#REF!</definedName>
    <definedName name="awet" localSheetId="10">#REF!</definedName>
    <definedName name="awet" localSheetId="13">#REF!</definedName>
    <definedName name="awet" localSheetId="16">#REF!</definedName>
    <definedName name="awet" localSheetId="12">#REF!</definedName>
    <definedName name="awet" localSheetId="9">#REF!</definedName>
    <definedName name="awet">#REF!</definedName>
    <definedName name="awgeaerye" localSheetId="13">#REF!</definedName>
    <definedName name="awgeaerye" localSheetId="1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9">#REF!</definedName>
    <definedName name="avr">#REF!</definedName>
    <definedName name="awrberhy" localSheetId="13">#REF!</definedName>
    <definedName name="awrberhy" localSheetId="16">#REF!</definedName>
    <definedName name="awrberhy" localSheetId="9">#REF!</definedName>
    <definedName name="awrberhy">#REF!</definedName>
    <definedName name="awrergaet" localSheetId="13">#REF!</definedName>
    <definedName name="awrergaet" localSheetId="16">#REF!</definedName>
    <definedName name="awrergaet" localSheetId="9">#REF!</definedName>
    <definedName name="awrergaet">#REF!</definedName>
    <definedName name="awrta" localSheetId="13">#REF!</definedName>
    <definedName name="awrta" localSheetId="16">#REF!</definedName>
    <definedName name="awrta" localSheetId="9">#REF!</definedName>
    <definedName name="awrta">#REF!</definedName>
    <definedName name="ayeryry" localSheetId="13">#REF!</definedName>
    <definedName name="ayeryry" localSheetId="1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9">#REF!</definedName>
    <definedName name="ayt">#REF!</definedName>
    <definedName name="b" localSheetId="13">#REF!</definedName>
    <definedName name="b" localSheetId="1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12">#REF!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12">#REF!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12">#REF!</definedName>
    <definedName name="baraghrg" localSheetId="9">#REF!</definedName>
    <definedName name="baraghrg">#REF!</definedName>
    <definedName name="bb" localSheetId="13">#REF!</definedName>
    <definedName name="bb" localSheetId="16">#REF!</definedName>
    <definedName name="bb" localSheetId="9">#REF!</definedName>
    <definedName name="bb" localSheetId="17">#REF!</definedName>
    <definedName name="bb">#REF!</definedName>
    <definedName name="bdy" localSheetId="13">#REF!</definedName>
    <definedName name="bdy" localSheetId="16">#REF!</definedName>
    <definedName name="bdy" localSheetId="9">#REF!</definedName>
    <definedName name="bdy">#REF!</definedName>
    <definedName name="bessth" localSheetId="13">#REF!</definedName>
    <definedName name="bessth" localSheetId="1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3">#REF!</definedName>
    <definedName name="bgtrs" localSheetId="16">#REF!</definedName>
    <definedName name="bgtrs" localSheetId="9">#REF!</definedName>
    <definedName name="bgtrs">#REF!</definedName>
    <definedName name="bnaetrghaq" localSheetId="13">#REF!</definedName>
    <definedName name="bnaetrghaq" localSheetId="16">#REF!</definedName>
    <definedName name="bnaetrghaq" localSheetId="9">#REF!</definedName>
    <definedName name="bnaetrghaq">#REF!</definedName>
    <definedName name="bnd" localSheetId="13">#REF!</definedName>
    <definedName name="bnd" localSheetId="16">#REF!</definedName>
    <definedName name="bnd" localSheetId="9">#REF!</definedName>
    <definedName name="bnd">#REF!</definedName>
    <definedName name="BNP" localSheetId="13">#REF!</definedName>
    <definedName name="BNP" localSheetId="1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9">#REF!</definedName>
    <definedName name="bnsdth">#REF!</definedName>
    <definedName name="bnt" localSheetId="13">#REF!</definedName>
    <definedName name="bnt" localSheetId="16">#REF!</definedName>
    <definedName name="bnt" localSheetId="9">#REF!</definedName>
    <definedName name="bnt">#REF!</definedName>
    <definedName name="bnxgft" localSheetId="13">#REF!</definedName>
    <definedName name="bnxgft" localSheetId="16">#REF!</definedName>
    <definedName name="bnxgft" localSheetId="9">#REF!</definedName>
    <definedName name="bnxgft">#REF!</definedName>
    <definedName name="bs" localSheetId="13">#REF!</definedName>
    <definedName name="bs" localSheetId="16">#REF!</definedName>
    <definedName name="bs" localSheetId="9">#REF!</definedName>
    <definedName name="bs">#REF!</definedName>
    <definedName name="bsrh" localSheetId="13">#REF!</definedName>
    <definedName name="bsrh" localSheetId="16">#REF!</definedName>
    <definedName name="bsrh" localSheetId="9">#REF!</definedName>
    <definedName name="bsrh">#REF!</definedName>
    <definedName name="bst" localSheetId="13">#REF!</definedName>
    <definedName name="bst" localSheetId="1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12">#REF!</definedName>
    <definedName name="bstr" localSheetId="9">#REF!</definedName>
    <definedName name="bstr">#REF!</definedName>
    <definedName name="bt" localSheetId="10">#REF!</definedName>
    <definedName name="bt" localSheetId="13">#REF!</definedName>
    <definedName name="bt" localSheetId="16">#REF!</definedName>
    <definedName name="bt" localSheetId="12">#REF!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12">#REF!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12">#REF!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12">#REF!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12">#REF!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12">#REF!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12">#REF!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12">#REF!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12">#REF!</definedName>
    <definedName name="bzxdtb" localSheetId="9">#REF!</definedName>
    <definedName name="bzxdtb">#REF!</definedName>
    <definedName name="bzxtdb" localSheetId="13">#REF!</definedName>
    <definedName name="bzxtdb" localSheetId="16">#REF!</definedName>
    <definedName name="bzxtdb" localSheetId="9">#REF!</definedName>
    <definedName name="bzxtdb">#REF!</definedName>
    <definedName name="c_1" localSheetId="16">#REF!</definedName>
    <definedName name="c_1" localSheetId="6">#REF!</definedName>
    <definedName name="c_1">#REF!</definedName>
    <definedName name="cerag" localSheetId="13">#REF!</definedName>
    <definedName name="cerag" localSheetId="1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3">#REF!</definedName>
    <definedName name="cmy" localSheetId="16">#REF!</definedName>
    <definedName name="cmy" localSheetId="9">#REF!</definedName>
    <definedName name="cmy">#REF!</definedName>
    <definedName name="COVER" localSheetId="16">#REF!</definedName>
    <definedName name="COVER" localSheetId="15">#REF!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3">#REF!</definedName>
    <definedName name="cwqegtwe" localSheetId="1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12">#REF!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12">#REF!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12">#REF!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9">#REF!</definedName>
    <definedName name="dfggftfrdd">#REF!</definedName>
    <definedName name="dfgh" localSheetId="13">#REF!</definedName>
    <definedName name="dfgh" localSheetId="1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9">#REF!</definedName>
    <definedName name="dfjk">#REF!</definedName>
    <definedName name="dfklgsdj" localSheetId="13">#REF!</definedName>
    <definedName name="dfklgsdj" localSheetId="16">#REF!</definedName>
    <definedName name="dfklgsdj" localSheetId="9">#REF!</definedName>
    <definedName name="dfklgsdj">#REF!</definedName>
    <definedName name="dflögkadfl" localSheetId="13">#REF!</definedName>
    <definedName name="dflögkadfl" localSheetId="1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9">#REF!</definedName>
    <definedName name="dfy">#REF!</definedName>
    <definedName name="dfyj" localSheetId="13">#REF!</definedName>
    <definedName name="dfyj" localSheetId="16">#REF!</definedName>
    <definedName name="dfyj" localSheetId="9">#REF!</definedName>
    <definedName name="dfyj">#REF!</definedName>
    <definedName name="dgfhjseftj" localSheetId="13">#REF!</definedName>
    <definedName name="dgfhjseftj" localSheetId="1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9">#REF!</definedName>
    <definedName name="dgfhjsfths">#REF!</definedName>
    <definedName name="dgfhsdfghs" localSheetId="13">#REF!</definedName>
    <definedName name="dgfhsdfghs" localSheetId="16">#REF!</definedName>
    <definedName name="dgfhsdfghs" localSheetId="9">#REF!</definedName>
    <definedName name="dgfhsdfghs">#REF!</definedName>
    <definedName name="dgyj" localSheetId="13">#REF!</definedName>
    <definedName name="dgyj" localSheetId="16">#REF!</definedName>
    <definedName name="dgyj" localSheetId="9">#REF!</definedName>
    <definedName name="dgyj">#REF!</definedName>
    <definedName name="dhst" localSheetId="13">#REF!</definedName>
    <definedName name="dhst" localSheetId="1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12">'[14]MAIN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12">#REF!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12">#REF!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12">#REF!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12">#REF!</definedName>
    <definedName name="dt6ud" localSheetId="9">#REF!</definedName>
    <definedName name="dt6ud">#REF!</definedName>
    <definedName name="dtjtrsuetu" localSheetId="13">#REF!</definedName>
    <definedName name="dtjtrsuetu" localSheetId="1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9">#REF!</definedName>
    <definedName name="dtyst5a">#REF!</definedName>
    <definedName name="dtyu" localSheetId="13">#REF!</definedName>
    <definedName name="dtyu" localSheetId="16">#REF!</definedName>
    <definedName name="dtyu" localSheetId="9">#REF!</definedName>
    <definedName name="dtyu">#REF!</definedName>
    <definedName name="dtyuh" localSheetId="13">#REF!</definedName>
    <definedName name="dtyuh" localSheetId="16">#REF!</definedName>
    <definedName name="dtyuh" localSheetId="9">#REF!</definedName>
    <definedName name="dtyuh">#REF!</definedName>
    <definedName name="dvbn" localSheetId="13">#REF!</definedName>
    <definedName name="dvbn" localSheetId="1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12">#REF!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12">#REF!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12">#REF!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12">#REF!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12">#REF!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12">#REF!</definedName>
    <definedName name="er4r5" localSheetId="9">#REF!</definedName>
    <definedName name="er4r5">#REF!</definedName>
    <definedName name="erg" localSheetId="13">#REF!</definedName>
    <definedName name="erg" localSheetId="1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12">#REF!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12">#REF!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12">#REF!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12">#REF!</definedName>
    <definedName name="ertty" localSheetId="9">#REF!</definedName>
    <definedName name="ertty">#REF!</definedName>
    <definedName name="ery" localSheetId="13">#REF!</definedName>
    <definedName name="ery" localSheetId="16">#REF!</definedName>
    <definedName name="ery" localSheetId="9">#REF!</definedName>
    <definedName name="ery">#REF!</definedName>
    <definedName name="eryaey" localSheetId="13">'[11]DIFF-LK'!#REF!</definedName>
    <definedName name="eryaey" localSheetId="1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12">#REF!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12">#REF!</definedName>
    <definedName name="etrhusy" localSheetId="9">#REF!</definedName>
    <definedName name="etrhusy">#REF!</definedName>
    <definedName name="ett" localSheetId="13">#REF!</definedName>
    <definedName name="ett" localSheetId="1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12">#REF!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12">#REF!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12">#REF!</definedName>
    <definedName name="eyry" localSheetId="9">#REF!</definedName>
    <definedName name="eyry">#REF!</definedName>
    <definedName name="fadf" localSheetId="13">#REF!</definedName>
    <definedName name="fadf" localSheetId="1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9">#REF!</definedName>
    <definedName name="far">#REF!</definedName>
    <definedName name="fdsw" localSheetId="13">'[11]DIFF-LK'!#REF!</definedName>
    <definedName name="fdsw" localSheetId="1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12">#REF!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12">#REF!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12">#REF!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12">#REF!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9">#REF!</definedName>
    <definedName name="fghjnm">#REF!</definedName>
    <definedName name="fgsdjustr" localSheetId="13">#REF!</definedName>
    <definedName name="fgsdjustr" localSheetId="1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9">#REF!</definedName>
    <definedName name="fhh">#REF!</definedName>
    <definedName name="fhkdfkdy" localSheetId="13">#REF!</definedName>
    <definedName name="fhkdfkdy" localSheetId="1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9">#REF!</definedName>
    <definedName name="fj">#REF!</definedName>
    <definedName name="fkf" localSheetId="13">#REF!</definedName>
    <definedName name="fkf" localSheetId="1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12">#REF!</definedName>
    <definedName name="ft" localSheetId="9">#REF!</definedName>
    <definedName name="ft">#REF!</definedName>
    <definedName name="ftnu" localSheetId="10">#REF!</definedName>
    <definedName name="ftnu" localSheetId="13">#REF!</definedName>
    <definedName name="ftnu" localSheetId="16">#REF!</definedName>
    <definedName name="ftnu" localSheetId="12">#REF!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12">#REF!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9">#REF!</definedName>
    <definedName name="fuyk">#REF!</definedName>
    <definedName name="fwetqat4" localSheetId="13">#REF!</definedName>
    <definedName name="fwetqat4" localSheetId="1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9">#REF!</definedName>
    <definedName name="fyoyu">#REF!</definedName>
    <definedName name="fyuif" localSheetId="13">#REF!</definedName>
    <definedName name="fyuif" localSheetId="16">#REF!</definedName>
    <definedName name="fyuif" localSheetId="9">#REF!</definedName>
    <definedName name="fyuif">#REF!</definedName>
    <definedName name="fyukdtkide" localSheetId="13">#REF!</definedName>
    <definedName name="fyukdtkide" localSheetId="1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9">#REF!</definedName>
    <definedName name="g">#REF!</definedName>
    <definedName name="gae" localSheetId="13">#REF!</definedName>
    <definedName name="gae" localSheetId="16">#REF!</definedName>
    <definedName name="gae" localSheetId="9">#REF!</definedName>
    <definedName name="gae">#REF!</definedName>
    <definedName name="gaer" localSheetId="13">#REF!</definedName>
    <definedName name="gaer" localSheetId="16">#REF!</definedName>
    <definedName name="gaer" localSheetId="9">#REF!</definedName>
    <definedName name="gaer">#REF!</definedName>
    <definedName name="gaerew" localSheetId="13">#REF!</definedName>
    <definedName name="gaerew" localSheetId="16">#REF!</definedName>
    <definedName name="gaerew" localSheetId="9">#REF!</definedName>
    <definedName name="gaerew">#REF!</definedName>
    <definedName name="gaerg" localSheetId="13">#REF!</definedName>
    <definedName name="gaerg" localSheetId="1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3">#REF!</definedName>
    <definedName name="gare" localSheetId="16">#REF!</definedName>
    <definedName name="gare" localSheetId="9">#REF!</definedName>
    <definedName name="gare">#REF!</definedName>
    <definedName name="gareg" localSheetId="13">#REF!</definedName>
    <definedName name="gareg" localSheetId="16">#REF!</definedName>
    <definedName name="gareg" localSheetId="9">#REF!</definedName>
    <definedName name="gareg">#REF!</definedName>
    <definedName name="gaser" localSheetId="13">#REF!</definedName>
    <definedName name="gaser" localSheetId="16">#REF!</definedName>
    <definedName name="gaser" localSheetId="9">#REF!</definedName>
    <definedName name="gaser">#REF!</definedName>
    <definedName name="gawergwe" localSheetId="13">#REF!</definedName>
    <definedName name="gawergwe" localSheetId="16">#REF!</definedName>
    <definedName name="gawergwe" localSheetId="9">#REF!</definedName>
    <definedName name="gawergwe">#REF!</definedName>
    <definedName name="gearyy" localSheetId="13">#REF!</definedName>
    <definedName name="gearyy" localSheetId="1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9">#REF!</definedName>
    <definedName name="gerager">#REF!</definedName>
    <definedName name="geryqwery" localSheetId="13">#REF!</definedName>
    <definedName name="geryqwery" localSheetId="1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12">#REF!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12">#REF!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12">#REF!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12">#REF!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12">#REF!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12">#REF!</definedName>
    <definedName name="ghkdf" localSheetId="9">#REF!</definedName>
    <definedName name="ghkdf">#REF!</definedName>
    <definedName name="ghkfgi" localSheetId="13">#REF!</definedName>
    <definedName name="ghkfgi" localSheetId="1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9">#REF!</definedName>
    <definedName name="ghs">#REF!</definedName>
    <definedName name="gilg" localSheetId="13">#REF!</definedName>
    <definedName name="gilg" localSheetId="16">#REF!</definedName>
    <definedName name="gilg" localSheetId="9">#REF!</definedName>
    <definedName name="gilg">#REF!</definedName>
    <definedName name="gio" localSheetId="13">#REF!</definedName>
    <definedName name="gio" localSheetId="16">#REF!</definedName>
    <definedName name="gio" localSheetId="9">#REF!</definedName>
    <definedName name="gio">#REF!</definedName>
    <definedName name="gj" localSheetId="13">#REF!</definedName>
    <definedName name="gj" localSheetId="16">#REF!</definedName>
    <definedName name="gj" localSheetId="9">#REF!</definedName>
    <definedName name="gj">#REF!</definedName>
    <definedName name="gjdfgj" localSheetId="13">#REF!</definedName>
    <definedName name="gjdfgj" localSheetId="16">#REF!</definedName>
    <definedName name="gjdfgj" localSheetId="9">#REF!</definedName>
    <definedName name="gjdfgj">#REF!</definedName>
    <definedName name="gjsdj" localSheetId="13">#REF!</definedName>
    <definedName name="gjsdj" localSheetId="16">#REF!</definedName>
    <definedName name="gjsdj" localSheetId="9">#REF!</definedName>
    <definedName name="gjsdj">#REF!</definedName>
    <definedName name="gkgui" localSheetId="13">#REF!</definedName>
    <definedName name="gkgui" localSheetId="1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9">#REF!</definedName>
    <definedName name="gli">#REF!</definedName>
    <definedName name="gr" localSheetId="13">'[11]DIFF-LK'!#REF!</definedName>
    <definedName name="gr" localSheetId="1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12">#REF!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12">#REF!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12">#REF!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12">#REF!</definedName>
    <definedName name="gulg" localSheetId="9">#REF!</definedName>
    <definedName name="gulg">#REF!</definedName>
    <definedName name="gwe5ye5y7" localSheetId="13">#REF!</definedName>
    <definedName name="gwe5ye5y7" localSheetId="1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9">#REF!</definedName>
    <definedName name="gvfrtgf">#REF!</definedName>
    <definedName name="gxd" localSheetId="13">#REF!</definedName>
    <definedName name="gxd" localSheetId="16">#REF!</definedName>
    <definedName name="gxd" localSheetId="9">#REF!</definedName>
    <definedName name="gxd">#REF!</definedName>
    <definedName name="gxnhfgtjs" localSheetId="13">#REF!</definedName>
    <definedName name="gxnhfgtjs" localSheetId="16">#REF!</definedName>
    <definedName name="gxnhfgtjs" localSheetId="9">#REF!</definedName>
    <definedName name="gxnhfgtjs">#REF!</definedName>
    <definedName name="gyui" localSheetId="13">#REF!</definedName>
    <definedName name="gyui" localSheetId="16">#REF!</definedName>
    <definedName name="gyui" localSheetId="9">#REF!</definedName>
    <definedName name="gyui">#REF!</definedName>
    <definedName name="h" localSheetId="13">#REF!</definedName>
    <definedName name="h" localSheetId="16">#REF!</definedName>
    <definedName name="h" localSheetId="9">#REF!</definedName>
    <definedName name="h">#REF!</definedName>
    <definedName name="haryry" localSheetId="13">#REF!</definedName>
    <definedName name="haryry" localSheetId="1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9">#REF!</definedName>
    <definedName name="haseh">#REF!</definedName>
    <definedName name="hdtrh" localSheetId="13">#REF!</definedName>
    <definedName name="hdtrh" localSheetId="16">#REF!</definedName>
    <definedName name="hdtrh" localSheetId="9">#REF!</definedName>
    <definedName name="hdtrh">#REF!</definedName>
    <definedName name="hfths" localSheetId="13">#REF!</definedName>
    <definedName name="hfths" localSheetId="16">#REF!</definedName>
    <definedName name="hfths" localSheetId="9">#REF!</definedName>
    <definedName name="hfths">#REF!</definedName>
    <definedName name="hgfd" localSheetId="13">'[11]DIFF-LK'!#REF!</definedName>
    <definedName name="hgfd" localSheetId="1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12">#REF!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12">#REF!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12">#REF!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12">#REF!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9">#REF!</definedName>
    <definedName name="hjtj">#REF!</definedName>
    <definedName name="hs" localSheetId="13">#REF!</definedName>
    <definedName name="hs" localSheetId="16">#REF!</definedName>
    <definedName name="hs" localSheetId="9">#REF!</definedName>
    <definedName name="hs">#REF!</definedName>
    <definedName name="hsrt" localSheetId="13">#REF!</definedName>
    <definedName name="hsrt" localSheetId="16">#REF!</definedName>
    <definedName name="hsrt" localSheetId="9">#REF!</definedName>
    <definedName name="hsrt">#REF!</definedName>
    <definedName name="hsth" localSheetId="13">#REF!</definedName>
    <definedName name="hsth" localSheetId="16">#REF!</definedName>
    <definedName name="hsth" localSheetId="9">#REF!</definedName>
    <definedName name="hsth">#REF!</definedName>
    <definedName name="hsthr" localSheetId="13">#REF!</definedName>
    <definedName name="hsthr" localSheetId="16">#REF!</definedName>
    <definedName name="hsthr" localSheetId="9">#REF!</definedName>
    <definedName name="hsthr">#REF!</definedName>
    <definedName name="hsths" localSheetId="13">#REF!</definedName>
    <definedName name="hsths" localSheetId="16">#REF!</definedName>
    <definedName name="hsths" localSheetId="9">#REF!</definedName>
    <definedName name="hsths">#REF!</definedName>
    <definedName name="hsthsy" localSheetId="13">#REF!</definedName>
    <definedName name="hsthsy" localSheetId="16">#REF!</definedName>
    <definedName name="hsthsy" localSheetId="9">#REF!</definedName>
    <definedName name="hsthsy">#REF!</definedName>
    <definedName name="hstr" localSheetId="13">#REF!</definedName>
    <definedName name="hstr" localSheetId="16">#REF!</definedName>
    <definedName name="hstr" localSheetId="9">#REF!</definedName>
    <definedName name="hstr">#REF!</definedName>
    <definedName name="hstrh" localSheetId="13">#REF!</definedName>
    <definedName name="hstrh" localSheetId="16">#REF!</definedName>
    <definedName name="hstrh" localSheetId="9">#REF!</definedName>
    <definedName name="hstrh">#REF!</definedName>
    <definedName name="hstry" localSheetId="13">#REF!</definedName>
    <definedName name="hstry" localSheetId="16">#REF!</definedName>
    <definedName name="hstry" localSheetId="9">#REF!</definedName>
    <definedName name="hstry">#REF!</definedName>
    <definedName name="hstus" localSheetId="13">#REF!</definedName>
    <definedName name="hstus" localSheetId="1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9">#REF!</definedName>
    <definedName name="hth">#REF!</definedName>
    <definedName name="htsr" localSheetId="13">#REF!</definedName>
    <definedName name="htsr" localSheetId="16">#REF!</definedName>
    <definedName name="htsr" localSheetId="9">#REF!</definedName>
    <definedName name="htsr">#REF!</definedName>
    <definedName name="hus" localSheetId="13">#REF!</definedName>
    <definedName name="hus" localSheetId="1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12">#REF!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12">#REF!</definedName>
    <definedName name="idtyu" localSheetId="9">#REF!</definedName>
    <definedName name="idtyu">#REF!</definedName>
    <definedName name="ig" localSheetId="10">#REF!</definedName>
    <definedName name="ig" localSheetId="13">#REF!</definedName>
    <definedName name="ig" localSheetId="16">#REF!</definedName>
    <definedName name="ig" localSheetId="12">#REF!</definedName>
    <definedName name="ig" localSheetId="9">#REF!</definedName>
    <definedName name="ig">#REF!</definedName>
    <definedName name="igiig" localSheetId="13">#REF!</definedName>
    <definedName name="igiig" localSheetId="1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12">#REF!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12">#REF!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12">#REF!</definedName>
    <definedName name="ir76i" localSheetId="9">#REF!</definedName>
    <definedName name="ir76i">#REF!</definedName>
    <definedName name="irryusy" localSheetId="13">#REF!</definedName>
    <definedName name="irryusy" localSheetId="16">#REF!</definedName>
    <definedName name="irryusy" localSheetId="9">#REF!</definedName>
    <definedName name="irryusy">#REF!</definedName>
    <definedName name="iu" localSheetId="13">#REF!</definedName>
    <definedName name="iu" localSheetId="16">#REF!</definedName>
    <definedName name="iu" localSheetId="9">#REF!</definedName>
    <definedName name="iu">#REF!</definedName>
    <definedName name="iuyuy" localSheetId="13">#REF!</definedName>
    <definedName name="iuyuy" localSheetId="1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12">#REF!</definedName>
    <definedName name="jd" localSheetId="9">#REF!</definedName>
    <definedName name="jd">#REF!</definedName>
    <definedName name="jdfj" localSheetId="10">#REF!</definedName>
    <definedName name="jdfj" localSheetId="13">#REF!</definedName>
    <definedName name="jdfj" localSheetId="16">#REF!</definedName>
    <definedName name="jdfj" localSheetId="12">#REF!</definedName>
    <definedName name="jdfj" localSheetId="9">#REF!</definedName>
    <definedName name="jdfj">#REF!</definedName>
    <definedName name="jdj" localSheetId="10">#REF!</definedName>
    <definedName name="jdj" localSheetId="13">#REF!</definedName>
    <definedName name="jdj" localSheetId="16">#REF!</definedName>
    <definedName name="jdj" localSheetId="12">#REF!</definedName>
    <definedName name="jdj" localSheetId="9">#REF!</definedName>
    <definedName name="jdj">#REF!</definedName>
    <definedName name="jdrj" localSheetId="13">#REF!</definedName>
    <definedName name="jdrj" localSheetId="16">#REF!</definedName>
    <definedName name="jdrj" localSheetId="9">#REF!</definedName>
    <definedName name="jdrj">#REF!</definedName>
    <definedName name="jdrujui" localSheetId="13">#REF!</definedName>
    <definedName name="jdrujui" localSheetId="16">#REF!</definedName>
    <definedName name="jdrujui" localSheetId="9">#REF!</definedName>
    <definedName name="jdrujui">#REF!</definedName>
    <definedName name="jdtyj" localSheetId="13">#REF!</definedName>
    <definedName name="jdtyj" localSheetId="16">#REF!</definedName>
    <definedName name="jdtyj" localSheetId="9">#REF!</definedName>
    <definedName name="jdtyj">#REF!</definedName>
    <definedName name="jdtyr" localSheetId="13">#REF!</definedName>
    <definedName name="jdtyr" localSheetId="16">#REF!</definedName>
    <definedName name="jdtyr" localSheetId="9">#REF!</definedName>
    <definedName name="jdtyr">#REF!</definedName>
    <definedName name="jdusytr" localSheetId="13">#REF!</definedName>
    <definedName name="jdusytr" localSheetId="16">#REF!</definedName>
    <definedName name="jdusytr" localSheetId="9">#REF!</definedName>
    <definedName name="jdusytr">#REF!</definedName>
    <definedName name="jdyj" localSheetId="13">#REF!</definedName>
    <definedName name="jdyj" localSheetId="16">#REF!</definedName>
    <definedName name="jdyj" localSheetId="9">#REF!</definedName>
    <definedName name="jdyj">#REF!</definedName>
    <definedName name="jdyjd" localSheetId="13">#REF!</definedName>
    <definedName name="jdyjd" localSheetId="16">#REF!</definedName>
    <definedName name="jdyjd" localSheetId="9">#REF!</definedName>
    <definedName name="jdyjd">#REF!</definedName>
    <definedName name="jdytj" localSheetId="13">#REF!</definedName>
    <definedName name="jdytj" localSheetId="16">#REF!</definedName>
    <definedName name="jdytj" localSheetId="9">#REF!</definedName>
    <definedName name="jdytj">#REF!</definedName>
    <definedName name="jfu" localSheetId="13">#REF!</definedName>
    <definedName name="jfu" localSheetId="16">#REF!</definedName>
    <definedName name="jfu" localSheetId="9">#REF!</definedName>
    <definedName name="jfu">#REF!</definedName>
    <definedName name="jgfsjtus" localSheetId="13">#REF!</definedName>
    <definedName name="jgfsjtus" localSheetId="1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9">#REF!</definedName>
    <definedName name="jiohophip">#REF!</definedName>
    <definedName name="jiy" localSheetId="13">#REF!</definedName>
    <definedName name="jiy" localSheetId="16">#REF!</definedName>
    <definedName name="jiy" localSheetId="9">#REF!</definedName>
    <definedName name="jiy">#REF!</definedName>
    <definedName name="jkdyt" localSheetId="13">#REF!</definedName>
    <definedName name="jkdyt" localSheetId="16">#REF!</definedName>
    <definedName name="jkdyt" localSheetId="9">#REF!</definedName>
    <definedName name="jkdyt">#REF!</definedName>
    <definedName name="jkfrieity" localSheetId="13">#REF!</definedName>
    <definedName name="jkfrieity" localSheetId="1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9">#REF!</definedName>
    <definedName name="jkfu">#REF!</definedName>
    <definedName name="jkty" localSheetId="13">#REF!</definedName>
    <definedName name="jkty" localSheetId="16">#REF!</definedName>
    <definedName name="jkty" localSheetId="9">#REF!</definedName>
    <definedName name="jkty">#REF!</definedName>
    <definedName name="jkydtdtu" localSheetId="13">#REF!</definedName>
    <definedName name="jkydtdtu" localSheetId="1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9">#REF!</definedName>
    <definedName name="js">#REF!</definedName>
    <definedName name="jsdfjtut" localSheetId="13">#REF!</definedName>
    <definedName name="jsdfjtut" localSheetId="1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12">#REF!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12">#REF!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12">#REF!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9">#REF!</definedName>
    <definedName name="jstrj">#REF!</definedName>
    <definedName name="jstrjsr" localSheetId="13">#REF!</definedName>
    <definedName name="jstrjsr" localSheetId="1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9">#REF!</definedName>
    <definedName name="jt">#REF!</definedName>
    <definedName name="jtrjsd" localSheetId="13">#REF!</definedName>
    <definedName name="jtrjsd" localSheetId="16">#REF!</definedName>
    <definedName name="jtrjsd" localSheetId="9">#REF!</definedName>
    <definedName name="jtrjsd">#REF!</definedName>
    <definedName name="jtyu" localSheetId="13">#REF!</definedName>
    <definedName name="jtyu" localSheetId="16">#REF!</definedName>
    <definedName name="jtyu" localSheetId="9">#REF!</definedName>
    <definedName name="jtyu">#REF!</definedName>
    <definedName name="ju" localSheetId="13">#REF!</definedName>
    <definedName name="ju" localSheetId="16">#REF!</definedName>
    <definedName name="ju" localSheetId="9">#REF!</definedName>
    <definedName name="ju">#REF!</definedName>
    <definedName name="judf" localSheetId="13">#REF!</definedName>
    <definedName name="judf" localSheetId="16">#REF!</definedName>
    <definedName name="judf" localSheetId="9">#REF!</definedName>
    <definedName name="judf">#REF!</definedName>
    <definedName name="jumkl" localSheetId="13">#REF!</definedName>
    <definedName name="jumkl" localSheetId="1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12">#REF!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12">#REF!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12">#REF!</definedName>
    <definedName name="jytd" localSheetId="9">#REF!</definedName>
    <definedName name="jytd">#REF!</definedName>
    <definedName name="k" localSheetId="10">#REF!</definedName>
    <definedName name="k" localSheetId="13">#REF!</definedName>
    <definedName name="k" localSheetId="16">#REF!</definedName>
    <definedName name="k" localSheetId="12">#REF!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3">#REF!</definedName>
    <definedName name="kdf" localSheetId="16">#REF!</definedName>
    <definedName name="kdf" localSheetId="9">#REF!</definedName>
    <definedName name="kdf">#REF!</definedName>
    <definedName name="kdfyuk" localSheetId="13">#REF!</definedName>
    <definedName name="kdfyuk" localSheetId="16">#REF!</definedName>
    <definedName name="kdfyuk" localSheetId="9">#REF!</definedName>
    <definedName name="kdfyuk">#REF!</definedName>
    <definedName name="kdtydty" localSheetId="13">#REF!</definedName>
    <definedName name="kdtydty" localSheetId="16">#REF!</definedName>
    <definedName name="kdtydty" localSheetId="9">#REF!</definedName>
    <definedName name="kdtydty">#REF!</definedName>
    <definedName name="kdtyidete" localSheetId="13">#REF!</definedName>
    <definedName name="kdtyidete" localSheetId="16">#REF!</definedName>
    <definedName name="kdtyidete" localSheetId="9">#REF!</definedName>
    <definedName name="kdtyidete">#REF!</definedName>
    <definedName name="kdtyietiet" localSheetId="13">#REF!</definedName>
    <definedName name="kdtyietiet" localSheetId="1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9">#REF!</definedName>
    <definedName name="kdtyk">#REF!</definedName>
    <definedName name="kdtyy" localSheetId="13">#REF!</definedName>
    <definedName name="kdtyy" localSheetId="1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9">#REF!</definedName>
    <definedName name="kf">#REF!</definedName>
    <definedName name="kftu" localSheetId="13">#REF!</definedName>
    <definedName name="kftu" localSheetId="16">#REF!</definedName>
    <definedName name="kftu" localSheetId="9">#REF!</definedName>
    <definedName name="kftu">#REF!</definedName>
    <definedName name="kfufi" localSheetId="13">#REF!</definedName>
    <definedName name="kfufi" localSheetId="16">#REF!</definedName>
    <definedName name="kfufi" localSheetId="9">#REF!</definedName>
    <definedName name="kfufi">#REF!</definedName>
    <definedName name="kfuk" localSheetId="13">#REF!</definedName>
    <definedName name="kfuk" localSheetId="16">#REF!</definedName>
    <definedName name="kfuk" localSheetId="9">#REF!</definedName>
    <definedName name="kfuk">#REF!</definedName>
    <definedName name="kfuy" localSheetId="13">#REF!</definedName>
    <definedName name="kfuy" localSheetId="16">#REF!</definedName>
    <definedName name="kfuy" localSheetId="9">#REF!</definedName>
    <definedName name="kfuy">#REF!</definedName>
    <definedName name="kfuyi" localSheetId="13">#REF!</definedName>
    <definedName name="kfuyi" localSheetId="16">#REF!</definedName>
    <definedName name="kfuyi" localSheetId="9">#REF!</definedName>
    <definedName name="kfuyi">#REF!</definedName>
    <definedName name="kfykidyi" localSheetId="13">#REF!</definedName>
    <definedName name="kfykidyi" localSheetId="1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9">#REF!</definedName>
    <definedName name="kfyuk">#REF!</definedName>
    <definedName name="kgi" localSheetId="13">#REF!</definedName>
    <definedName name="kgi" localSheetId="16">#REF!</definedName>
    <definedName name="kgi" localSheetId="9">#REF!</definedName>
    <definedName name="kgi">#REF!</definedName>
    <definedName name="ki" localSheetId="13">#REF!</definedName>
    <definedName name="ki" localSheetId="16">#REF!</definedName>
    <definedName name="ki" localSheetId="9">#REF!</definedName>
    <definedName name="ki" localSheetId="17">#REF!</definedName>
    <definedName name="ki">#REF!</definedName>
    <definedName name="kify" localSheetId="13">#REF!</definedName>
    <definedName name="kify" localSheetId="16">#REF!</definedName>
    <definedName name="kify" localSheetId="9">#REF!</definedName>
    <definedName name="kify">#REF!</definedName>
    <definedName name="kiolp" localSheetId="13">#REF!</definedName>
    <definedName name="kiolp" localSheetId="16">#REF!</definedName>
    <definedName name="kiolp" localSheetId="9">#REF!</definedName>
    <definedName name="kiolp">#REF!</definedName>
    <definedName name="kjihih" localSheetId="13">#REF!</definedName>
    <definedName name="kjihih" localSheetId="1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12">#REF!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12">#REF!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12">#REF!</definedName>
    <definedName name="kmn" localSheetId="9">#REF!</definedName>
    <definedName name="kmn">#REF!</definedName>
    <definedName name="Kov" localSheetId="16">#REF!</definedName>
    <definedName name="Kov" localSheetId="6">#REF!</definedName>
    <definedName name="Kov">#REF!</definedName>
    <definedName name="krtieri" localSheetId="13">#REF!</definedName>
    <definedName name="krtieri" localSheetId="1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9">#REF!</definedName>
    <definedName name="ktyiety">#REF!</definedName>
    <definedName name="kucgdku" localSheetId="13">#REF!</definedName>
    <definedName name="kucgdku" localSheetId="16">#REF!</definedName>
    <definedName name="kucgdku" localSheetId="9">#REF!</definedName>
    <definedName name="kucgdku">#REF!</definedName>
    <definedName name="kufrk" localSheetId="13">#REF!</definedName>
    <definedName name="kufrk" localSheetId="16">#REF!</definedName>
    <definedName name="kufrk" localSheetId="9">#REF!</definedName>
    <definedName name="kufrk">#REF!</definedName>
    <definedName name="kufy" localSheetId="13">#REF!</definedName>
    <definedName name="kufy" localSheetId="16">#REF!</definedName>
    <definedName name="kufy" localSheetId="9">#REF!</definedName>
    <definedName name="kufy">#REF!</definedName>
    <definedName name="kugh" localSheetId="13">#REF!</definedName>
    <definedName name="kugh" localSheetId="1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9">#REF!</definedName>
    <definedName name="kuk">#REF!</definedName>
    <definedName name="KVAR_I_DUFO" localSheetId="16">#REF!</definedName>
    <definedName name="KVAR_I_DUFO" localSheetId="15">#REF!</definedName>
    <definedName name="KVAR_I_DUFO" localSheetId="6">#REF!</definedName>
    <definedName name="KVAR_I_DUFO">#REF!</definedName>
    <definedName name="kyd" localSheetId="13">#REF!</definedName>
    <definedName name="kyd" localSheetId="1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12">#REF!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12">#REF!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12">#REF!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9">#REF!</definedName>
    <definedName name="lg8y">#REF!</definedName>
    <definedName name="lgi" localSheetId="13">#REF!</definedName>
    <definedName name="lgi" localSheetId="16">#REF!</definedName>
    <definedName name="lgi" localSheetId="9">#REF!</definedName>
    <definedName name="lgi">#REF!</definedName>
    <definedName name="lgil" localSheetId="13">#REF!</definedName>
    <definedName name="lgil" localSheetId="16">#REF!</definedName>
    <definedName name="lgil" localSheetId="9">#REF!</definedName>
    <definedName name="lgil">#REF!</definedName>
    <definedName name="lgilg" localSheetId="13">#REF!</definedName>
    <definedName name="lgilg" localSheetId="16">#REF!</definedName>
    <definedName name="lgilg" localSheetId="9">#REF!</definedName>
    <definedName name="lgilg">#REF!</definedName>
    <definedName name="lgiulg" localSheetId="13">#REF!</definedName>
    <definedName name="lgiulg" localSheetId="16">#REF!</definedName>
    <definedName name="lgiulg" localSheetId="9">#REF!</definedName>
    <definedName name="lgiulg">#REF!</definedName>
    <definedName name="lgl" localSheetId="13">#REF!</definedName>
    <definedName name="lgl" localSheetId="16">#REF!</definedName>
    <definedName name="lgl" localSheetId="9">#REF!</definedName>
    <definedName name="lgl">#REF!</definedName>
    <definedName name="lgui" localSheetId="13">#REF!</definedName>
    <definedName name="lgui" localSheetId="16">#REF!</definedName>
    <definedName name="lgui" localSheetId="9">#REF!</definedName>
    <definedName name="lgui">#REF!</definedName>
    <definedName name="lgyu8o" localSheetId="13">#REF!</definedName>
    <definedName name="lgyu8o" localSheetId="16">#REF!</definedName>
    <definedName name="lgyu8o" localSheetId="9">#REF!</definedName>
    <definedName name="lgyu8o">#REF!</definedName>
    <definedName name="li" localSheetId="13">#REF!</definedName>
    <definedName name="li" localSheetId="16">#REF!</definedName>
    <definedName name="li" localSheetId="9">#REF!</definedName>
    <definedName name="li">#REF!</definedName>
    <definedName name="lil" localSheetId="13">#REF!</definedName>
    <definedName name="lil" localSheetId="1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12">#REF!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12">#REF!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9">#REF!</definedName>
    <definedName name="lui">#REF!</definedName>
    <definedName name="lyufl" localSheetId="13">#REF!</definedName>
    <definedName name="lyufl" localSheetId="1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9">#REF!</definedName>
    <definedName name="löui">#REF!</definedName>
    <definedName name="m" localSheetId="13">#REF!</definedName>
    <definedName name="m" localSheetId="16">#REF!</definedName>
    <definedName name="m" localSheetId="9">#REF!</definedName>
    <definedName name="m" localSheetId="17">#REF!</definedName>
    <definedName name="m">#REF!</definedName>
    <definedName name="mcgy" localSheetId="13">#REF!</definedName>
    <definedName name="mcgy" localSheetId="16">#REF!</definedName>
    <definedName name="mcgy" localSheetId="9">#REF!</definedName>
    <definedName name="mcgy">#REF!</definedName>
    <definedName name="mcgyk" localSheetId="13">#REF!</definedName>
    <definedName name="mcgyk" localSheetId="16">#REF!</definedName>
    <definedName name="mcgyk" localSheetId="9">#REF!</definedName>
    <definedName name="mcgyk">#REF!</definedName>
    <definedName name="mchmjc" localSheetId="13">#REF!</definedName>
    <definedName name="mchmjc" localSheetId="16">#REF!</definedName>
    <definedName name="mchmjc" localSheetId="9">#REF!</definedName>
    <definedName name="mchmjc">#REF!</definedName>
    <definedName name="mcym" localSheetId="13">#REF!</definedName>
    <definedName name="mcym" localSheetId="16">#REF!</definedName>
    <definedName name="mcym" localSheetId="9">#REF!</definedName>
    <definedName name="mcym">#REF!</definedName>
    <definedName name="mdfu" localSheetId="13">#REF!</definedName>
    <definedName name="mdfu" localSheetId="16">#REF!</definedName>
    <definedName name="mdfu" localSheetId="9">#REF!</definedName>
    <definedName name="mdfu">#REF!</definedName>
    <definedName name="mdfyjdyi" localSheetId="13">#REF!</definedName>
    <definedName name="mdfyjdyi" localSheetId="1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12">#REF!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12">#REF!</definedName>
    <definedName name="mdytr" localSheetId="9">#REF!</definedName>
    <definedName name="mdytr">#REF!</definedName>
    <definedName name="mf" localSheetId="10">#REF!</definedName>
    <definedName name="mf" localSheetId="13">#REF!</definedName>
    <definedName name="mf" localSheetId="16">#REF!</definedName>
    <definedName name="mf" localSheetId="12">#REF!</definedName>
    <definedName name="mf" localSheetId="9">#REF!</definedName>
    <definedName name="mf">#REF!</definedName>
    <definedName name="mfiy" localSheetId="13">#REF!</definedName>
    <definedName name="mfiy" localSheetId="16">#REF!</definedName>
    <definedName name="mfiy" localSheetId="9">#REF!</definedName>
    <definedName name="mfiy">#REF!</definedName>
    <definedName name="mfu" localSheetId="13">#REF!</definedName>
    <definedName name="mfu" localSheetId="1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12">#REF!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12">#REF!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12">#REF!</definedName>
    <definedName name="mghc" localSheetId="9">#REF!</definedName>
    <definedName name="mghc">#REF!</definedName>
    <definedName name="mghd" localSheetId="13">#REF!</definedName>
    <definedName name="mghd" localSheetId="16">#REF!</definedName>
    <definedName name="mghd" localSheetId="9">#REF!</definedName>
    <definedName name="mghd">#REF!</definedName>
    <definedName name="mguk" localSheetId="13">#REF!</definedName>
    <definedName name="mguk" localSheetId="16">#REF!</definedName>
    <definedName name="mguk" localSheetId="9">#REF!</definedName>
    <definedName name="mguk">#REF!</definedName>
    <definedName name="mi" localSheetId="13">#REF!</definedName>
    <definedName name="mi" localSheetId="16">#REF!</definedName>
    <definedName name="mi" localSheetId="9">#REF!</definedName>
    <definedName name="mi">#REF!</definedName>
    <definedName name="mif" localSheetId="13">#REF!</definedName>
    <definedName name="mif" localSheetId="16">#REF!</definedName>
    <definedName name="mif" localSheetId="9">#REF!</definedName>
    <definedName name="mif">#REF!</definedName>
    <definedName name="mig" localSheetId="13">#REF!</definedName>
    <definedName name="mig" localSheetId="16">#REF!</definedName>
    <definedName name="mig" localSheetId="9">#REF!</definedName>
    <definedName name="mig">#REF!</definedName>
    <definedName name="miogu" localSheetId="13">#REF!</definedName>
    <definedName name="miogu" localSheetId="16">#REF!</definedName>
    <definedName name="miogu" localSheetId="9">#REF!</definedName>
    <definedName name="miogu">#REF!</definedName>
    <definedName name="mjcfjdu" localSheetId="13">#REF!</definedName>
    <definedName name="mjcfjdu" localSheetId="1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9">#REF!</definedName>
    <definedName name="mkdyjk">#REF!</definedName>
    <definedName name="mkfuk" localSheetId="13">#REF!</definedName>
    <definedName name="mkfuk" localSheetId="16">#REF!</definedName>
    <definedName name="mkfuk" localSheetId="9">#REF!</definedName>
    <definedName name="mkfuk">#REF!</definedName>
    <definedName name="mnb" localSheetId="16">#REF!</definedName>
    <definedName name="mnb" localSheetId="6">#REF!</definedName>
    <definedName name="mnb">#REF!</definedName>
    <definedName name="mnbvcx" localSheetId="13">#REF!</definedName>
    <definedName name="mnbvcx" localSheetId="16">#REF!</definedName>
    <definedName name="mnbvcx" localSheetId="9">#REF!</definedName>
    <definedName name="mnbvcx">#REF!</definedName>
    <definedName name="mnh" localSheetId="13">#REF!</definedName>
    <definedName name="mnh" localSheetId="1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12">#REF!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12">#REF!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12">#REF!</definedName>
    <definedName name="mufy" localSheetId="9">#REF!</definedName>
    <definedName name="mufy">#REF!</definedName>
    <definedName name="mumxgfn" localSheetId="13">#REF!</definedName>
    <definedName name="mumxgfn" localSheetId="16">#REF!</definedName>
    <definedName name="mumxgfn" localSheetId="9">#REF!</definedName>
    <definedName name="mumxgfn">#REF!</definedName>
    <definedName name="mvuf" localSheetId="13">#REF!</definedName>
    <definedName name="mvuf" localSheetId="16">#REF!</definedName>
    <definedName name="mvuf" localSheetId="9">#REF!</definedName>
    <definedName name="mvuf">#REF!</definedName>
    <definedName name="mxfjst" localSheetId="13">#REF!</definedName>
    <definedName name="mxfjst" localSheetId="1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9">#REF!</definedName>
    <definedName name="Månad" localSheetId="17">#REF!</definedName>
    <definedName name="Månad">#REF!</definedName>
    <definedName name="n" localSheetId="13">#REF!</definedName>
    <definedName name="n" localSheetId="1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3">#REF!</definedName>
    <definedName name="nasethhr" localSheetId="1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12">#REF!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12">#REF!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12">#REF!</definedName>
    <definedName name="ndj" localSheetId="9">#REF!</definedName>
    <definedName name="ndj">#REF!</definedName>
    <definedName name="ndr" localSheetId="13">#REF!</definedName>
    <definedName name="ndr" localSheetId="16">#REF!</definedName>
    <definedName name="ndr" localSheetId="9">#REF!</definedName>
    <definedName name="ndr">#REF!</definedName>
    <definedName name="ndt" localSheetId="13">#REF!</definedName>
    <definedName name="ndt" localSheetId="1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12">#REF!</definedName>
    <definedName name="ndty" localSheetId="9">#REF!</definedName>
    <definedName name="ndty">#REF!</definedName>
    <definedName name="ndy" localSheetId="10">#REF!</definedName>
    <definedName name="ndy" localSheetId="13">#REF!</definedName>
    <definedName name="ndy" localSheetId="16">#REF!</definedName>
    <definedName name="ndy" localSheetId="12">#REF!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12">#REF!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12">#REF!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12">#REF!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12">#REF!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12">#REF!</definedName>
    <definedName name="nmcy" localSheetId="9">#REF!</definedName>
    <definedName name="nmcy">#REF!</definedName>
    <definedName name="nmdy" localSheetId="13">#REF!</definedName>
    <definedName name="nmdy" localSheetId="16">#REF!</definedName>
    <definedName name="nmdy" localSheetId="9">#REF!</definedName>
    <definedName name="nmdy">#REF!</definedName>
    <definedName name="nmjxsgftjsj" localSheetId="13">#REF!</definedName>
    <definedName name="nmjxsgftjsj" localSheetId="1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9">#REF!</definedName>
    <definedName name="nmmfum">#REF!</definedName>
    <definedName name="nmxyjx" localSheetId="13">#REF!</definedName>
    <definedName name="nmxyjx" localSheetId="1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3">#REF!</definedName>
    <definedName name="nsdths" localSheetId="1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12">#REF!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12">#REF!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12">#REF!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9">#REF!</definedName>
    <definedName name="nstrh">#REF!</definedName>
    <definedName name="nstrn" localSheetId="13">#REF!</definedName>
    <definedName name="nstrn" localSheetId="16">#REF!</definedName>
    <definedName name="nstrn" localSheetId="9">#REF!</definedName>
    <definedName name="nstrn">#REF!</definedName>
    <definedName name="nswtrhab" localSheetId="13">#REF!</definedName>
    <definedName name="nswtrhab" localSheetId="16">#REF!</definedName>
    <definedName name="nswtrhab" localSheetId="9">#REF!</definedName>
    <definedName name="nswtrhab">#REF!</definedName>
    <definedName name="nu" localSheetId="13">#REF!</definedName>
    <definedName name="nu" localSheetId="1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12">#REF!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12">#REF!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12">#REF!</definedName>
    <definedName name="nxfynx" localSheetId="9">#REF!</definedName>
    <definedName name="nxfynx">#REF!</definedName>
    <definedName name="nxny" localSheetId="13">#REF!</definedName>
    <definedName name="nxny" localSheetId="16">#REF!</definedName>
    <definedName name="nxny" localSheetId="9">#REF!</definedName>
    <definedName name="nxny">#REF!</definedName>
    <definedName name="nxt" localSheetId="13">#REF!</definedName>
    <definedName name="nxt" localSheetId="16">#REF!</definedName>
    <definedName name="nxt" localSheetId="9">#REF!</definedName>
    <definedName name="nxt">#REF!</definedName>
    <definedName name="nxtfnx" localSheetId="13">#REF!</definedName>
    <definedName name="nxtfnx" localSheetId="16">#REF!</definedName>
    <definedName name="nxtfnx" localSheetId="9">#REF!</definedName>
    <definedName name="nxtfnx">#REF!</definedName>
    <definedName name="nxtnx" localSheetId="13">#REF!</definedName>
    <definedName name="nxtnx" localSheetId="16">#REF!</definedName>
    <definedName name="nxtnx" localSheetId="9">#REF!</definedName>
    <definedName name="nxtnx">#REF!</definedName>
    <definedName name="Ny" localSheetId="16">#REF!</definedName>
    <definedName name="Ny" localSheetId="6">#REF!</definedName>
    <definedName name="Ny">#REF!</definedName>
    <definedName name="nyj" localSheetId="13">#REF!</definedName>
    <definedName name="nyj" localSheetId="16">#REF!</definedName>
    <definedName name="nyj" localSheetId="9">#REF!</definedName>
    <definedName name="nyj">#REF!</definedName>
    <definedName name="nyxcfn" localSheetId="13">#REF!</definedName>
    <definedName name="nyxcfn" localSheetId="16">#REF!</definedName>
    <definedName name="nyxcfn" localSheetId="9">#REF!</definedName>
    <definedName name="nyxcfn">#REF!</definedName>
    <definedName name="o" localSheetId="13">#REF!</definedName>
    <definedName name="o" localSheetId="16">#REF!</definedName>
    <definedName name="o" localSheetId="9">#REF!</definedName>
    <definedName name="o">#REF!</definedName>
    <definedName name="oi77y" localSheetId="13">#REF!</definedName>
    <definedName name="oi77y" localSheetId="1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12">#REF!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12">#REF!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12">#REF!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12">#REF!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3">#REF!</definedName>
    <definedName name="Ptyp" localSheetId="16">#REF!</definedName>
    <definedName name="Ptyp" localSheetId="9">#REF!</definedName>
    <definedName name="Ptyp" localSheetId="17">#REF!</definedName>
    <definedName name="Ptyp">#REF!</definedName>
    <definedName name="Ptypen" localSheetId="13">#REF!</definedName>
    <definedName name="Ptypen" localSheetId="16">#REF!</definedName>
    <definedName name="Ptypen" localSheetId="9">#REF!</definedName>
    <definedName name="Ptypen">#REF!</definedName>
    <definedName name="påoiuy" localSheetId="13">#REF!</definedName>
    <definedName name="påoiuy" localSheetId="16">#REF!</definedName>
    <definedName name="påoiuy" localSheetId="9">#REF!</definedName>
    <definedName name="påoiuy">#REF!</definedName>
    <definedName name="pölä" localSheetId="13">#REF!</definedName>
    <definedName name="pölä" localSheetId="16">#REF!</definedName>
    <definedName name="pölä" localSheetId="9">#REF!</definedName>
    <definedName name="pölä">#REF!</definedName>
    <definedName name="qazx" localSheetId="13">#REF!</definedName>
    <definedName name="qazx" localSheetId="16">#REF!</definedName>
    <definedName name="qazx" localSheetId="9">#REF!</definedName>
    <definedName name="qazx">#REF!</definedName>
    <definedName name="qwert" localSheetId="13">#REF!</definedName>
    <definedName name="qwert" localSheetId="1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12">#REF!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12">#REF!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12">#REF!</definedName>
    <definedName name="rfv" localSheetId="9">#REF!</definedName>
    <definedName name="rfv">#REF!</definedName>
    <definedName name="rgey" localSheetId="13">#REF!</definedName>
    <definedName name="rgey" localSheetId="1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9">#REF!</definedName>
    <definedName name="rhiu">#REF!</definedName>
    <definedName name="rtsyiisdy" localSheetId="13">#REF!</definedName>
    <definedName name="rtsyiisdy" localSheetId="16">#REF!</definedName>
    <definedName name="rtsyiisdy" localSheetId="9">#REF!</definedName>
    <definedName name="rtsyiisdy">#REF!</definedName>
    <definedName name="rtty" localSheetId="13">#REF!</definedName>
    <definedName name="rtty" localSheetId="16">#REF!</definedName>
    <definedName name="rtty" localSheetId="9">#REF!</definedName>
    <definedName name="rtty">#REF!</definedName>
    <definedName name="rttyt" localSheetId="13">#REF!</definedName>
    <definedName name="rttyt" localSheetId="16">#REF!</definedName>
    <definedName name="rttyt" localSheetId="9">#REF!</definedName>
    <definedName name="rttyt">#REF!</definedName>
    <definedName name="rtyytr" localSheetId="13">#REF!</definedName>
    <definedName name="rtyytr" localSheetId="16">#REF!</definedName>
    <definedName name="rtyytr" localSheetId="9">#REF!</definedName>
    <definedName name="rtyytr">#REF!</definedName>
    <definedName name="s" localSheetId="13">#REF!</definedName>
    <definedName name="s" localSheetId="16">#REF!</definedName>
    <definedName name="s" localSheetId="9">#REF!</definedName>
    <definedName name="s">#REF!</definedName>
    <definedName name="sargsddf" localSheetId="13">#REF!</definedName>
    <definedName name="sargsddf" localSheetId="1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9">#REF!</definedName>
    <definedName name="sbt">#REF!</definedName>
    <definedName name="sd" localSheetId="13">'[11]DIFF-LK'!#REF!</definedName>
    <definedName name="sd" localSheetId="1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12">#REF!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12">#REF!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12">#REF!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9">#REF!</definedName>
    <definedName name="sdfhd">#REF!</definedName>
    <definedName name="sdfhsdrysery" localSheetId="13">#REF!</definedName>
    <definedName name="sdfhsdrysery" localSheetId="1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9">#REF!</definedName>
    <definedName name="sdgasg">#REF!</definedName>
    <definedName name="sdgasgasdg" localSheetId="13">#REF!</definedName>
    <definedName name="sdgasgasdg" localSheetId="1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12">#REF!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12">#REF!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12">#REF!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9">#REF!</definedName>
    <definedName name="sdjrsnsrn">#REF!</definedName>
    <definedName name="sdray" localSheetId="13">#REF!</definedName>
    <definedName name="sdray" localSheetId="1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12">#REF!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12">#REF!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12">#REF!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3">#REF!</definedName>
    <definedName name="sery" localSheetId="16">#REF!</definedName>
    <definedName name="sery" localSheetId="9">#REF!</definedName>
    <definedName name="sery">#REF!</definedName>
    <definedName name="seryhsey" localSheetId="13">#REF!</definedName>
    <definedName name="seryhsey" localSheetId="1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9">#REF!</definedName>
    <definedName name="seryhx">#REF!</definedName>
    <definedName name="seryyuset" localSheetId="13">#REF!</definedName>
    <definedName name="seryyuset" localSheetId="16">#REF!</definedName>
    <definedName name="seryyuset" localSheetId="9">#REF!</definedName>
    <definedName name="seryyuset">#REF!</definedName>
    <definedName name="seth" localSheetId="13">#REF!</definedName>
    <definedName name="seth" localSheetId="16">#REF!</definedName>
    <definedName name="seth" localSheetId="9">#REF!</definedName>
    <definedName name="seth">#REF!</definedName>
    <definedName name="sgjsfg" localSheetId="13">#REF!</definedName>
    <definedName name="sgjsfg" localSheetId="16">#REF!</definedName>
    <definedName name="sgjsfg" localSheetId="9">#REF!</definedName>
    <definedName name="sgjsfg">#REF!</definedName>
    <definedName name="sgjsj" localSheetId="13">#REF!</definedName>
    <definedName name="sgjsj" localSheetId="16">#REF!</definedName>
    <definedName name="sgjsj" localSheetId="9">#REF!</definedName>
    <definedName name="sgjsj">#REF!</definedName>
    <definedName name="sgrsg" localSheetId="13">#REF!</definedName>
    <definedName name="sgrsg" localSheetId="1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9">#REF!</definedName>
    <definedName name="sgödflk">#REF!</definedName>
    <definedName name="shsdfhs" localSheetId="13">#REF!</definedName>
    <definedName name="shsdfhs" localSheetId="16">#REF!</definedName>
    <definedName name="shsdfhs" localSheetId="9">#REF!</definedName>
    <definedName name="shsdfhs">#REF!</definedName>
    <definedName name="shstruy" localSheetId="13">#REF!</definedName>
    <definedName name="shstruy" localSheetId="1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3">#REF!</definedName>
    <definedName name="sjsr" localSheetId="16">#REF!</definedName>
    <definedName name="sjsr" localSheetId="9">#REF!</definedName>
    <definedName name="sjsr">#REF!</definedName>
    <definedName name="sntrstrhws" localSheetId="13">#REF!</definedName>
    <definedName name="sntrstrhws" localSheetId="16">#REF!</definedName>
    <definedName name="sntrstrhws" localSheetId="9">#REF!</definedName>
    <definedName name="sntrstrhws">#REF!</definedName>
    <definedName name="sofia" localSheetId="13">#REF!</definedName>
    <definedName name="sofia" localSheetId="16">#REF!</definedName>
    <definedName name="sofia" localSheetId="9">#REF!</definedName>
    <definedName name="sofia">#REF!</definedName>
    <definedName name="srgqry" localSheetId="13">#REF!</definedName>
    <definedName name="srgqry" localSheetId="1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9">#REF!</definedName>
    <definedName name="srtghjn">#REF!</definedName>
    <definedName name="srtj" localSheetId="13">#REF!</definedName>
    <definedName name="srtj" localSheetId="16">#REF!</definedName>
    <definedName name="srtj" localSheetId="9">#REF!</definedName>
    <definedName name="srtj">#REF!</definedName>
    <definedName name="srtyu" localSheetId="13">#REF!</definedName>
    <definedName name="srtyu" localSheetId="16">#REF!</definedName>
    <definedName name="srtyu" localSheetId="9">#REF!</definedName>
    <definedName name="srtyu">#REF!</definedName>
    <definedName name="st" localSheetId="13">#REF!</definedName>
    <definedName name="st" localSheetId="16">#REF!</definedName>
    <definedName name="st" localSheetId="9">#REF!</definedName>
    <definedName name="st">#REF!</definedName>
    <definedName name="Stat" localSheetId="13">#REF!</definedName>
    <definedName name="Stat" localSheetId="1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9">#REF!</definedName>
    <definedName name="sth">#REF!</definedName>
    <definedName name="sthsrh" localSheetId="13">#REF!</definedName>
    <definedName name="sthsrh" localSheetId="16">#REF!</definedName>
    <definedName name="sthsrh" localSheetId="9">#REF!</definedName>
    <definedName name="sthsrh">#REF!</definedName>
    <definedName name="str" localSheetId="13">#REF!</definedName>
    <definedName name="str" localSheetId="16">#REF!</definedName>
    <definedName name="str" localSheetId="9">#REF!</definedName>
    <definedName name="str">#REF!</definedName>
    <definedName name="strhwrtuw" localSheetId="13">#REF!</definedName>
    <definedName name="strhwrtuw" localSheetId="1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9">#REF!</definedName>
    <definedName name="stry">#REF!</definedName>
    <definedName name="Svante" localSheetId="16">#REF!</definedName>
    <definedName name="Svante" localSheetId="9">#REF!</definedName>
    <definedName name="Svante">#REF!</definedName>
    <definedName name="swtjwr" localSheetId="13">#REF!</definedName>
    <definedName name="swtjwr" localSheetId="1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9">#REF!</definedName>
    <definedName name="szerfrhy">#REF!</definedName>
    <definedName name="t" localSheetId="13">#REF!</definedName>
    <definedName name="t" localSheetId="1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9">#REF!</definedName>
    <definedName name="TAB2A">#REF!</definedName>
    <definedName name="TAB2B" localSheetId="16">#REF!</definedName>
    <definedName name="TAB2B" localSheetId="9">#REF!</definedName>
    <definedName name="TAB2B">#REF!</definedName>
    <definedName name="TAB2C" localSheetId="16">#REF!</definedName>
    <definedName name="TAB2C" localSheetId="9">#REF!</definedName>
    <definedName name="TAB2C">#REF!</definedName>
    <definedName name="TAB2D" localSheetId="16">#REF!</definedName>
    <definedName name="TAB2D" localSheetId="9">#REF!</definedName>
    <definedName name="TAB2D">#REF!</definedName>
    <definedName name="TAB3A" localSheetId="16">#REF!</definedName>
    <definedName name="TAB3A" localSheetId="9">#REF!</definedName>
    <definedName name="TAB3A">#REF!</definedName>
    <definedName name="TAB3B" localSheetId="16">#REF!</definedName>
    <definedName name="TAB3B" localSheetId="9">#REF!</definedName>
    <definedName name="TAB3B">#REF!</definedName>
    <definedName name="TAB3C" localSheetId="16">#REF!</definedName>
    <definedName name="TAB3C" localSheetId="9">#REF!</definedName>
    <definedName name="TAB3C">#REF!</definedName>
    <definedName name="TAB3D" localSheetId="16">#REF!</definedName>
    <definedName name="TAB3D" localSheetId="9">#REF!</definedName>
    <definedName name="TAB3D">#REF!</definedName>
    <definedName name="TAB3E" localSheetId="1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3">#REF!</definedName>
    <definedName name="tghjk" localSheetId="16">#REF!</definedName>
    <definedName name="tghjk" localSheetId="9">#REF!</definedName>
    <definedName name="tghjk">#REF!</definedName>
    <definedName name="TheorPrices" localSheetId="1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12">#REF!</definedName>
    <definedName name="titty" localSheetId="9">#REF!</definedName>
    <definedName name="titty">#REF!</definedName>
    <definedName name="tjgkh" localSheetId="13">#REF!</definedName>
    <definedName name="tjgkh" localSheetId="1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12">#REF!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12">#REF!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12">#REF!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9">#REF!</definedName>
    <definedName name="ttrfr">#REF!</definedName>
    <definedName name="tusdujdeu" localSheetId="13">#REF!</definedName>
    <definedName name="tusdujdeu" localSheetId="16">#REF!</definedName>
    <definedName name="tusdujdeu" localSheetId="9">#REF!</definedName>
    <definedName name="tusdujdeu">#REF!</definedName>
    <definedName name="tydyti" localSheetId="13">#REF!</definedName>
    <definedName name="tydyti" localSheetId="1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9">#REF!</definedName>
    <definedName name="ueud">#REF!</definedName>
    <definedName name="uguh" localSheetId="13">#REF!</definedName>
    <definedName name="uguh" localSheetId="1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12">#REF!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12">#REF!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12">#REF!</definedName>
    <definedName name="uiyuio" localSheetId="9">#REF!</definedName>
    <definedName name="uiyuio">#REF!</definedName>
    <definedName name="uk" localSheetId="13">#REF!</definedName>
    <definedName name="uk" localSheetId="1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12">#REF!</definedName>
    <definedName name="Utfmån" localSheetId="9">#REF!</definedName>
    <definedName name="Utfmån" localSheetId="17">#REF!</definedName>
    <definedName name="Utfmån">#REF!</definedName>
    <definedName name="Utgifmån" localSheetId="10">#REF!</definedName>
    <definedName name="Utgifmån" localSheetId="13">#REF!</definedName>
    <definedName name="Utgifmån" localSheetId="16">#REF!</definedName>
    <definedName name="Utgifmån" localSheetId="12">#REF!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12">#REF!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9">#REF!</definedName>
    <definedName name="Utmån" localSheetId="17">#REF!</definedName>
    <definedName name="Utmån">#REF!</definedName>
    <definedName name="_xlnm.Print_Area" localSheetId="13">'Budgetsaldo och engångseffekter'!$A$12:$A$83</definedName>
    <definedName name="_xlnm.Print_Area" localSheetId="9">'Statens budget utgifter mm'!$A$1:$AC$72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12">#REF!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12">#REF!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9">#REF!</definedName>
    <definedName name="va">#REF!</definedName>
    <definedName name="vadrg" localSheetId="13">#REF!</definedName>
    <definedName name="vadrg" localSheetId="1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9">#REF!</definedName>
    <definedName name="vargre">#REF!</definedName>
    <definedName name="varv" localSheetId="13">#REF!</definedName>
    <definedName name="varv" localSheetId="16">#REF!</definedName>
    <definedName name="varv" localSheetId="9">#REF!</definedName>
    <definedName name="varv">#REF!</definedName>
    <definedName name="varyy" localSheetId="13">#REF!</definedName>
    <definedName name="varyy" localSheetId="1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9">#REF!</definedName>
    <definedName name="wer">#REF!</definedName>
    <definedName name="verayaey" localSheetId="13">#REF!</definedName>
    <definedName name="verayaey" localSheetId="1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9">#REF!</definedName>
    <definedName name="wrh">#REF!</definedName>
    <definedName name="vrhzsy" localSheetId="13">#REF!</definedName>
    <definedName name="vrhzsy" localSheetId="1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9">#REF!</definedName>
    <definedName name="wsr">#REF!</definedName>
    <definedName name="xcvbnm" localSheetId="13">#REF!</definedName>
    <definedName name="xcvbnm" localSheetId="16">#REF!</definedName>
    <definedName name="xcvbnm" localSheetId="9">#REF!</definedName>
    <definedName name="xcvbnm">#REF!</definedName>
    <definedName name="xdtr" localSheetId="13">#REF!</definedName>
    <definedName name="xdtr" localSheetId="1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12">#REF!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12">#REF!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12">#REF!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12">#REF!</definedName>
    <definedName name="ydsty" localSheetId="9">#REF!</definedName>
    <definedName name="ydsty">#REF!</definedName>
    <definedName name="ygu7" localSheetId="13">#REF!</definedName>
    <definedName name="ygu7" localSheetId="1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9">#REF!</definedName>
    <definedName name="yhmj">#REF!</definedName>
    <definedName name="yhnm" localSheetId="13">#REF!</definedName>
    <definedName name="yhnm" localSheetId="16">#REF!</definedName>
    <definedName name="yhnm" localSheetId="9">#REF!</definedName>
    <definedName name="yhnm">#REF!</definedName>
    <definedName name="yhuik" localSheetId="13">#REF!</definedName>
    <definedName name="yhuik" localSheetId="16">#REF!</definedName>
    <definedName name="yhuik" localSheetId="9">#REF!</definedName>
    <definedName name="yhuik">#REF!</definedName>
    <definedName name="ykdyidti" localSheetId="13">#REF!</definedName>
    <definedName name="ykdyidti" localSheetId="1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9">#REF!</definedName>
    <definedName name="yu">#REF!</definedName>
    <definedName name="yuio" localSheetId="13">#REF!</definedName>
    <definedName name="yuio" localSheetId="16">#REF!</definedName>
    <definedName name="yuio" localSheetId="9">#REF!</definedName>
    <definedName name="yuio">#REF!</definedName>
    <definedName name="yusty" localSheetId="13">#REF!</definedName>
    <definedName name="yusty" localSheetId="16">#REF!</definedName>
    <definedName name="yusty" localSheetId="9">#REF!</definedName>
    <definedName name="yusty">#REF!</definedName>
    <definedName name="yuö" localSheetId="13">#REF!</definedName>
    <definedName name="yuö" localSheetId="16">#REF!</definedName>
    <definedName name="yuö" localSheetId="9">#REF!</definedName>
    <definedName name="yuö">#REF!</definedName>
    <definedName name="yyt" localSheetId="13">#REF!</definedName>
    <definedName name="yyt" localSheetId="1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9">#REF!</definedName>
    <definedName name="yytt">#REF!</definedName>
    <definedName name="yyu" localSheetId="13">#REF!</definedName>
    <definedName name="yyu" localSheetId="16">#REF!</definedName>
    <definedName name="yyu" localSheetId="9">#REF!</definedName>
    <definedName name="yyu">#REF!</definedName>
    <definedName name="zaqwedc" localSheetId="13">#REF!</definedName>
    <definedName name="zaqwedc" localSheetId="16">#REF!</definedName>
    <definedName name="zaqwedc" localSheetId="9">#REF!</definedName>
    <definedName name="zaqwedc">#REF!</definedName>
    <definedName name="zawq" localSheetId="13">'[11]DIFF-LK'!#REF!</definedName>
    <definedName name="zawq" localSheetId="1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12">#REF!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12">#REF!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12">#REF!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12">#REF!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9">#REF!</definedName>
    <definedName name="äpölo">#REF!</definedName>
    <definedName name="äö" localSheetId="13">#REF!</definedName>
    <definedName name="äö" localSheetId="16">#REF!</definedName>
    <definedName name="äö" localSheetId="9">#REF!</definedName>
    <definedName name="äö">#REF!</definedName>
    <definedName name="äönzsa" localSheetId="13">#REF!</definedName>
    <definedName name="äönzsa" localSheetId="16">#REF!</definedName>
    <definedName name="äönzsa" localSheetId="9">#REF!</definedName>
    <definedName name="äönzsa">#REF!</definedName>
    <definedName name="öguioiocjd" localSheetId="13">#REF!</definedName>
    <definedName name="öguioiocjd" localSheetId="1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9">#REF!</definedName>
    <definedName name="öguiö">#REF!</definedName>
    <definedName name="öguiög" localSheetId="13">#REF!</definedName>
    <definedName name="öguiög" localSheetId="16">#REF!</definedName>
    <definedName name="öguiög" localSheetId="9">#REF!</definedName>
    <definedName name="öguiög">#REF!</definedName>
    <definedName name="öguiölg" localSheetId="13">#REF!</definedName>
    <definedName name="öguiölg" localSheetId="16">#REF!</definedName>
    <definedName name="öguiölg" localSheetId="9">#REF!</definedName>
    <definedName name="öguiölg">#REF!</definedName>
    <definedName name="öguöi" localSheetId="13">'[11]DIFF-LK'!#REF!</definedName>
    <definedName name="öguöi" localSheetId="1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12">#REF!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12">#REF!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12">#REF!</definedName>
    <definedName name="ölkj" localSheetId="9">#REF!</definedName>
    <definedName name="ölkj">#REF!</definedName>
    <definedName name="ötp8ot8oro" localSheetId="13">#REF!</definedName>
    <definedName name="ötp8ot8oro" localSheetId="1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9">#REF!</definedName>
    <definedName name="öui9ög">#REF!</definedName>
    <definedName name="öuiö" localSheetId="13">#REF!</definedName>
    <definedName name="öuiö" localSheetId="16">#REF!</definedName>
    <definedName name="öuiö" localSheetId="9">#REF!</definedName>
    <definedName name="öuiö">#REF!</definedName>
    <definedName name="öyio" localSheetId="13">#REF!</definedName>
    <definedName name="öyio" localSheetId="16">#REF!</definedName>
    <definedName name="öyio" localSheetId="9">#REF!</definedName>
    <definedName name="öyio">#REF!</definedName>
    <definedName name="öö" localSheetId="13">#REF!</definedName>
    <definedName name="öö" localSheetId="16">#REF!</definedName>
    <definedName name="öö" localSheetId="9">#REF!</definedName>
    <definedName name="öö" localSheetId="17">#REF!</definedName>
    <definedName name="öö">#REF!</definedName>
  </definedNames>
  <calcPr calcId="162913" calcMode="autoNoTable"/>
</workbook>
</file>

<file path=xl/calcChain.xml><?xml version="1.0" encoding="utf-8"?>
<calcChain xmlns="http://schemas.openxmlformats.org/spreadsheetml/2006/main">
  <c r="B35" i="23" l="1"/>
  <c r="B33" i="23"/>
  <c r="AA98" i="310"/>
  <c r="AA99" i="310" s="1"/>
  <c r="X98" i="310"/>
  <c r="X99" i="310" s="1"/>
  <c r="W98" i="310"/>
  <c r="W99" i="310" s="1"/>
  <c r="V98" i="310"/>
  <c r="U98" i="310"/>
  <c r="U99" i="310" s="1"/>
  <c r="T98" i="310"/>
  <c r="T99" i="310" s="1"/>
  <c r="S98" i="310"/>
  <c r="S99" i="310" s="1"/>
  <c r="R98" i="310"/>
  <c r="R99" i="310" s="1"/>
  <c r="Q98" i="310"/>
  <c r="Q99" i="310" s="1"/>
  <c r="P98" i="310"/>
  <c r="P99" i="310" s="1"/>
  <c r="O98" i="310"/>
  <c r="O99" i="310" s="1"/>
  <c r="N98" i="310"/>
  <c r="N99" i="310" s="1"/>
  <c r="M98" i="310"/>
  <c r="M99" i="310" s="1"/>
  <c r="L98" i="310"/>
  <c r="L99" i="310" s="1"/>
  <c r="K98" i="310"/>
  <c r="K99" i="310" s="1"/>
  <c r="J98" i="310"/>
  <c r="J99" i="310" s="1"/>
  <c r="I98" i="310"/>
  <c r="I99" i="310" s="1"/>
  <c r="H98" i="310"/>
  <c r="H99" i="310" s="1"/>
  <c r="G98" i="310"/>
  <c r="G99" i="310" s="1"/>
  <c r="F98" i="310"/>
  <c r="F99" i="310" s="1"/>
  <c r="E98" i="310"/>
  <c r="E99" i="310" s="1"/>
  <c r="D98" i="310"/>
  <c r="D99" i="310" s="1"/>
  <c r="C98" i="310"/>
  <c r="C99" i="310" s="1"/>
  <c r="Z94" i="310"/>
  <c r="Z98" i="310" s="1"/>
  <c r="Z99" i="310" s="1"/>
  <c r="Y94" i="310"/>
  <c r="Y98" i="310" s="1"/>
  <c r="Y99" i="310" s="1"/>
  <c r="V9" i="310"/>
  <c r="AA6" i="310"/>
  <c r="Z6" i="310"/>
  <c r="Y6" i="310"/>
  <c r="X6" i="310"/>
  <c r="W6" i="310"/>
  <c r="V99" i="310" l="1"/>
  <c r="B31" i="23"/>
  <c r="B29" i="23"/>
  <c r="B9" i="23"/>
  <c r="B27" i="23"/>
  <c r="B15" i="23"/>
  <c r="B7" i="23"/>
  <c r="B5" i="23" l="1"/>
  <c r="B13" i="23"/>
  <c r="B25" i="23" l="1"/>
  <c r="B21" i="23"/>
  <c r="B3" i="23"/>
  <c r="B11" i="23"/>
  <c r="AQ5" i="290"/>
  <c r="AP5" i="290"/>
  <c r="AO5" i="290"/>
  <c r="AN5" i="290"/>
  <c r="B19" i="23" l="1"/>
  <c r="B23" i="23"/>
</calcChain>
</file>

<file path=xl/comments1.xml><?xml version="1.0" encoding="utf-8"?>
<comments xmlns="http://schemas.openxmlformats.org/spreadsheetml/2006/main">
  <authors>
    <author>Svante Hellman</author>
    <author>Björn Andersson</author>
  </authors>
  <commentList>
    <comment ref="C31" authorId="0" shapeId="0">
      <text>
        <r>
          <rPr>
            <sz val="9"/>
            <color indexed="81"/>
            <rFont val="Tahoma"/>
            <family val="2"/>
          </rPr>
          <t>Lånefinansiering upphörde och ersattes med finansiering över anslag.</t>
        </r>
      </text>
    </comment>
    <comment ref="C51" authorId="0" shapeId="0">
      <text>
        <r>
          <rPr>
            <sz val="9"/>
            <color indexed="81"/>
            <rFont val="Tahoma"/>
            <family val="2"/>
          </rPr>
          <t>Lån till Botniabanan var ett separat lån till och med 2011. Övertogs 2012 av Trafikverket.</t>
        </r>
      </text>
    </comment>
    <comment ref="B54" authorId="0" shapeId="0">
      <text>
        <r>
          <rPr>
            <sz val="9"/>
            <color indexed="81"/>
            <rFont val="Tahoma"/>
            <family val="2"/>
          </rPr>
          <t>Lånet övertogs 2012 av Trafikverket.</t>
        </r>
      </text>
    </comment>
    <comment ref="C59" authorId="0" shapeId="0">
      <text>
        <r>
          <rPr>
            <sz val="9"/>
            <color indexed="81"/>
            <rFont val="Tahoma"/>
            <family val="2"/>
          </rPr>
          <t>Redovisas from 2012 på separat rad.</t>
        </r>
      </text>
    </comment>
    <comment ref="E68" authorId="0" shapeId="0">
      <text>
        <r>
          <rPr>
            <sz val="9"/>
            <color indexed="81"/>
            <rFont val="Tahoma"/>
            <family val="2"/>
          </rPr>
          <t>Varav 11 676 mkr avser nytt lån för stock av kapitaliserade räntor  (till inkomsttitel).</t>
        </r>
      </text>
    </comment>
    <comment ref="A72" authorId="1" shapeId="0">
      <text>
        <r>
          <rPr>
            <sz val="9"/>
            <color indexed="81"/>
            <rFont val="Tahoma"/>
            <family val="2"/>
          </rPr>
          <t>Ungefärliga belopp</t>
        </r>
      </text>
    </comment>
    <comment ref="A73" authorId="1"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30" authorId="0" shapeId="0">
      <text>
        <r>
          <rPr>
            <sz val="9"/>
            <color indexed="81"/>
            <rFont val="Tahoma"/>
            <family val="2"/>
          </rPr>
          <t>Del av försäljningen, resterande del tillfördes Stabilitetsfonden på budgetens utgiftssida (RGKs nettoutlåning).</t>
        </r>
      </text>
    </comment>
    <comment ref="D71" authorId="0" shapeId="0">
      <text>
        <r>
          <rPr>
            <sz val="9"/>
            <color indexed="81"/>
            <rFont val="Tahoma"/>
            <family val="2"/>
          </rPr>
          <t>Del av försäljningen, resterande del tillfördes inkomsttitel på budgetens inkomstssida.</t>
        </r>
      </text>
    </comment>
    <comment ref="B80"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<sst xmlns="http://schemas.openxmlformats.org/spreadsheetml/2006/main" count="1294" uniqueCount="763">
  <si>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</si>
  <si>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</si>
  <si>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</si>
  <si>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</si>
  <si>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</si>
  <si>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</si>
  <si>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</si>
  <si>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</si>
  <si>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</si>
  <si>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</si>
  <si>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</si>
  <si>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</si>
  <si>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</si>
  <si>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</si>
  <si>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</si>
  <si>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</si>
  <si>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</si>
  <si>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</si>
  <si>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</si>
  <si>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</si>
  <si>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</si>
  <si>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</si>
  <si>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</si>
  <si>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</si>
  <si>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</si>
  <si>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</si>
  <si>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</si>
  <si>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</si>
  <si>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</si>
  <si>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</si>
  <si>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</si>
  <si>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</si>
  <si>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</si>
  <si>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</si>
  <si>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</si>
  <si>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</si>
  <si>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</si>
  <si>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</si>
  <si>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</si>
  <si>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</si>
  <si>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</si>
  <si>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</si>
  <si>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</si>
  <si>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</si>
  <si>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</si>
  <si>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</si>
  <si>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</si>
  <si>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</si>
  <si>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</si>
  <si>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</si>
  <si>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</si>
  <si>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</si>
  <si>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</si>
  <si>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</si>
  <si>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</si>
  <si>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</si>
  <si>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</si>
  <si>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</si>
  <si>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</si>
  <si>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</si>
  <si>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</si>
  <si>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</si>
  <si>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</si>
  <si>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</si>
  <si>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</si>
  <si>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</si>
  <si>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</si>
  <si>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</si>
  <si>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</si>
  <si>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</si>
  <si>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</si>
  <si>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</si>
  <si>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</si>
  <si>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</si>
  <si>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</si>
  <si>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</si>
  <si>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</si>
  <si>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</si>
  <si>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</si>
  <si>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</si>
  <si>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</si>
  <si>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</si>
  <si>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</si>
  <si>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</si>
  <si>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</si>
  <si>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</si>
  <si>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</si>
  <si>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</si>
  <si>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</si>
  <si>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</si>
  <si>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</si>
  <si>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</si>
  <si>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</si>
  <si>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</si>
  <si>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</si>
  <si>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</si>
  <si>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</si>
  <si>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</si>
  <si>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</si>
  <si>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</si>
  <si>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</si>
  <si>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</si>
  <si>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</si>
  <si>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</si>
  <si>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</si>
  <si>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</si>
  <si>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</si>
  <si>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</si>
  <si>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</si>
  <si>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</si>
  <si>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</si>
  <si>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</si>
  <si>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</si>
  <si>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</si>
  <si>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</si>
  <si>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</si>
  <si>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</si>
  <si>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</si>
  <si>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</si>
  <si>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</si>
  <si>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</si>
  <si>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</si>
  <si>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</si>
  <si>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</si>
  <si>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</si>
  <si>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</si>
  <si>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</si>
  <si>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</si>
  <si>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</si>
  <si>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</si>
  <si>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</si>
  <si>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</si>
  <si>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</si>
  <si>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</si>
  <si>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</si>
  <si>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</si>
  <si>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</si>
  <si>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</si>
  <si>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</si>
  <si>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</si>
  <si>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</si>
  <si>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</si>
  <si>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</si>
  <si>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</si>
  <si>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</si>
  <si>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</si>
  <si>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</si>
  <si>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</si>
  <si>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</si>
  <si>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</si>
  <si>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</si>
  <si>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</si>
  <si>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Arbetskraft 15-74 år, ILO</t>
  </si>
  <si>
    <t>Arbetslösa 15-74 år, ILO</t>
  </si>
  <si>
    <t>Öppet arbetslösa 16-64 år</t>
  </si>
  <si>
    <t>Personer i arbetsmarknadspolitiska program</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</si>
  <si>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</si>
  <si>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</si>
  <si>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</si>
  <si>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</si>
  <si>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</si>
  <si>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</si>
  <si>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</si>
  <si>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</si>
  <si>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</si>
  <si>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</si>
  <si>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</si>
  <si>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</si>
  <si>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</si>
  <si>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</si>
  <si>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</si>
  <si>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</si>
  <si>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</si>
  <si>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</si>
  <si>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</si>
  <si>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Arbetsmarknad</t>
  </si>
  <si>
    <r>
      <t>1</t>
    </r>
    <r>
      <rPr>
        <i/>
        <sz val="8"/>
        <rFont val="Arial"/>
        <family val="2"/>
      </rPr>
      <t>Procent av arbetskraften</t>
    </r>
  </si>
  <si>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</si>
  <si>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</si>
  <si>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</si>
  <si>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</si>
  <si>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</si>
  <si>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</si>
  <si>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</si>
  <si>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</si>
  <si>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</si>
  <si>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</si>
  <si>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</si>
  <si>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</si>
  <si>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</si>
  <si>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</si>
  <si>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</si>
  <si>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</si>
  <si>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</si>
  <si>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</si>
  <si>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</si>
  <si>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</si>
  <si>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</si>
  <si>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</si>
  <si>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</si>
  <si>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</si>
  <si>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</si>
  <si>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</si>
  <si>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</si>
  <si>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</si>
  <si>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</si>
  <si>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</si>
  <si>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</si>
  <si>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</si>
  <si>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</si>
  <si>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</si>
  <si>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</si>
  <si>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</si>
  <si>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</si>
  <si>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</si>
  <si>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</si>
  <si>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</si>
  <si>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</si>
  <si>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</si>
  <si>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</si>
  <si>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</si>
  <si>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</si>
  <si>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</si>
  <si>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</si>
  <si>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</si>
  <si>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</si>
  <si>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Utfall / prognos</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</si>
  <si>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</si>
  <si>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</si>
  <si>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</si>
  <si>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</si>
  <si>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</si>
  <si>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</si>
  <si>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</si>
  <si>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</si>
  <si>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</si>
  <si>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</si>
  <si>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</si>
  <si>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</si>
  <si>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</si>
  <si>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</si>
  <si>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</si>
  <si>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</si>
  <si>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</si>
  <si>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</si>
  <si>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</si>
  <si>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</si>
  <si>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</si>
  <si>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</si>
  <si>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</si>
  <si>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</si>
  <si>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</si>
  <si>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</si>
  <si>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</si>
  <si>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</si>
  <si>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</si>
  <si>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</si>
  <si>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</si>
  <si>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</si>
  <si>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</si>
  <si>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</si>
  <si>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</si>
  <si>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</si>
  <si>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</si>
  <si>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</si>
  <si>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</si>
  <si>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</si>
  <si>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</si>
  <si>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</si>
  <si>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</si>
  <si>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</si>
  <si>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</si>
  <si>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</si>
  <si>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</si>
  <si>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</si>
  <si>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</si>
  <si>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</si>
  <si>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</si>
  <si>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</si>
  <si>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</si>
  <si>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</si>
  <si>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</si>
  <si>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</si>
  <si>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</si>
  <si>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</si>
  <si>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</si>
  <si>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</si>
  <si>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</si>
  <si>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</si>
  <si>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</si>
  <si>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</si>
  <si>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</si>
  <si>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</si>
  <si>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</si>
  <si>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</si>
  <si>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</si>
  <si>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</si>
  <si>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</si>
  <si>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</si>
  <si>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</si>
  <si>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</si>
  <si>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</si>
  <si>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</si>
  <si>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</si>
  <si>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</si>
  <si>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</si>
  <si>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</si>
  <si>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</si>
  <si>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</si>
  <si>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</si>
  <si>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</si>
  <si>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</si>
  <si>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</si>
  <si>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</si>
  <si>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</si>
  <si>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</si>
  <si>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</si>
  <si>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</si>
  <si>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</si>
  <si>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</si>
  <si>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</si>
  <si>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</si>
  <si>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</si>
  <si>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</si>
  <si>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</si>
  <si>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</si>
  <si>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</si>
  <si>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</si>
  <si>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</si>
  <si>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arbetslöshetsersättning</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</si>
  <si>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</si>
  <si>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</si>
  <si>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</si>
  <si>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</si>
  <si>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</si>
  <si>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</si>
  <si>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</si>
  <si>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</si>
  <si>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</si>
  <si>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</si>
  <si>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</si>
  <si>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</si>
  <si>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</si>
  <si>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</si>
  <si>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</si>
  <si>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</si>
  <si>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</si>
  <si>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</si>
  <si>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</si>
  <si>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</si>
  <si>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</si>
  <si>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</si>
  <si>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</si>
  <si>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</si>
  <si>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</si>
  <si>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</si>
  <si>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</si>
  <si>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</si>
  <si>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</si>
  <si>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</si>
  <si>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</si>
  <si>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</si>
  <si>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</si>
  <si>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</si>
  <si>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</si>
  <si>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</si>
  <si>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</si>
  <si>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</si>
  <si>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</si>
  <si>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</si>
  <si>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</si>
  <si>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</si>
  <si>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</si>
  <si>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</si>
  <si>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</si>
  <si>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</si>
  <si>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</si>
  <si>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</si>
  <si>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</si>
  <si>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</si>
  <si>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</si>
  <si>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</si>
  <si>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</si>
  <si>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</si>
  <si>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</si>
  <si>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</si>
  <si>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</si>
  <si>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</si>
  <si>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</si>
  <si>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</si>
  <si>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</si>
  <si>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</si>
  <si>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</si>
  <si>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</si>
  <si>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</si>
  <si>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</si>
  <si>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</si>
  <si>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</si>
  <si>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</si>
  <si>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</si>
  <si>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</si>
  <si>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</si>
  <si>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</si>
  <si>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</si>
  <si>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</si>
  <si>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</si>
  <si>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</si>
  <si>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</si>
  <si>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</si>
  <si>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</si>
  <si>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</si>
  <si>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</si>
  <si>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</si>
  <si>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</si>
  <si>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</si>
  <si>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</si>
  <si>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</si>
  <si>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</si>
  <si>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</si>
  <si>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</si>
  <si>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</si>
  <si>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</si>
  <si>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</si>
  <si>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</si>
  <si>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</si>
  <si>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</si>
  <si>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</si>
  <si>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</si>
  <si>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</si>
  <si>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</si>
  <si>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</si>
  <si>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</si>
  <si>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</si>
  <si>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</si>
  <si>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</si>
  <si>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</si>
  <si>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</si>
  <si>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</si>
  <si>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</si>
  <si>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</si>
  <si>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</si>
  <si>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</si>
  <si>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</si>
  <si>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</si>
  <si>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</si>
  <si>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</si>
  <si>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</si>
  <si>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</si>
  <si>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</si>
  <si>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</si>
  <si>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</si>
  <si>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</si>
  <si>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</si>
  <si>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</si>
  <si>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</si>
  <si>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</si>
  <si>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</si>
  <si>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</si>
  <si>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</si>
  <si>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</si>
  <si>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</si>
  <si>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</si>
  <si>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</si>
  <si>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</si>
  <si>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</si>
  <si>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</si>
  <si>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</si>
  <si>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</si>
  <si>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</si>
  <si>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</si>
  <si>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</si>
  <si>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</si>
  <si>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</si>
  <si>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</si>
  <si>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</si>
  <si>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</si>
  <si>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</si>
  <si>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</si>
  <si>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</si>
  <si>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</si>
  <si>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</si>
  <si>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</si>
  <si>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</si>
  <si>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</si>
  <si>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</si>
  <si>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</si>
  <si>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</si>
  <si>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</si>
  <si>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</si>
  <si>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</si>
  <si>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</si>
  <si>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</si>
  <si>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</si>
  <si>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</si>
  <si>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</si>
  <si>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</si>
  <si>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</si>
  <si>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</si>
  <si>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</si>
  <si>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</si>
  <si>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</si>
  <si>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</si>
  <si>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</si>
  <si>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</si>
  <si>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</si>
  <si>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</si>
  <si>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</si>
  <si>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</si>
  <si>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</si>
  <si>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</si>
  <si>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</si>
  <si>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</si>
  <si>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</si>
  <si>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</si>
  <si>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</si>
  <si>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</si>
  <si>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</si>
  <si>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</si>
  <si>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</si>
  <si>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</si>
  <si>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</si>
  <si>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</si>
  <si>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</si>
  <si>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</si>
  <si>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</si>
  <si>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</si>
  <si>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</si>
  <si>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</si>
  <si>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</si>
  <si>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</si>
  <si>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</si>
  <si>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</si>
  <si>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</si>
  <si>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</si>
  <si>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</si>
  <si>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</si>
  <si>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</si>
  <si>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</si>
  <si>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</si>
  <si>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</si>
  <si>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</si>
  <si>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</si>
  <si>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</si>
  <si>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</si>
  <si>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</si>
  <si>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</si>
  <si>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</si>
  <si>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</si>
  <si>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</si>
  <si>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</si>
  <si>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</si>
  <si>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</si>
  <si>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</si>
  <si>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</si>
  <si>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</si>
  <si>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</si>
  <si>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</si>
  <si>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</si>
  <si>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</si>
  <si>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</si>
  <si>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</si>
  <si>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</si>
  <si>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</si>
  <si>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</si>
  <si>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</si>
  <si>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</si>
  <si>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</si>
  <si>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</si>
  <si>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</si>
  <si>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</si>
  <si>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</si>
  <si>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</si>
  <si>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</si>
  <si>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</si>
  <si>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</si>
  <si>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</si>
  <si>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</si>
  <si>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</si>
  <si>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</si>
  <si>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</si>
  <si>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</si>
  <si>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</si>
  <si>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</si>
  <si>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</si>
  <si>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</si>
  <si>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</si>
  <si>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r>
      <rPr>
        <vertAlign val="superscript"/>
        <sz val="7.5"/>
        <color indexed="8"/>
        <rFont val="Cambria"/>
        <family val="1"/>
      </rPr>
      <t>1</t>
    </r>
    <r>
      <rPr>
        <vertAlign val="superscript"/>
        <sz val="7.5"/>
        <rFont val="Cambria"/>
        <family val="1"/>
      </rPr>
      <t xml:space="preserve"> </t>
    </r>
    <r>
      <rPr>
        <sz val="7.5"/>
        <rFont val="Frutiger 45 Light"/>
        <family val="2"/>
      </rPr>
      <t xml:space="preserve">Nedjustering åren 1999-2001 gjord av riksdagen motsvarande skattebortfallet till följd av sänkt fastighetsskatt.  För åren </t>
    </r>
  </si>
  <si>
    <r>
      <rPr>
        <vertAlign val="superscript"/>
        <sz val="7.5"/>
        <rFont val="Frutiger 45 Light"/>
        <family val="2"/>
      </rPr>
      <t>2</t>
    </r>
    <r>
      <rPr>
        <sz val="7.5"/>
        <rFont val="Frutiger 45 Light"/>
        <family val="2"/>
      </rPr>
      <t xml:space="preserve"> Sänkning i enlighet med förslag i budgetpropositionen för 2007. </t>
    </r>
  </si>
  <si>
    <r>
      <rPr>
        <vertAlign val="superscript"/>
        <sz val="7.5"/>
        <rFont val="Frutiger 45 Light"/>
      </rPr>
      <t xml:space="preserve">3 </t>
    </r>
    <r>
      <rPr>
        <sz val="7.5"/>
        <rFont val="Frutiger 45 Light"/>
        <family val="2"/>
      </rPr>
      <t>Höjning i enlighet med förslag i vårändringsbudgeten för 2015.</t>
    </r>
  </si>
  <si>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</si>
  <si>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</si>
  <si>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</si>
  <si>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</si>
  <si>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</si>
  <si>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</si>
  <si>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</si>
  <si>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</si>
  <si>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</si>
  <si>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</si>
  <si>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</si>
  <si>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</si>
  <si>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</si>
  <si>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</si>
  <si>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</si>
  <si>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</si>
  <si>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</si>
  <si>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</si>
  <si>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</si>
  <si>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</si>
  <si>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</si>
  <si>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</si>
  <si>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</si>
  <si>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</si>
  <si>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</si>
  <si>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</si>
  <si>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</si>
  <si>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</si>
  <si>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</si>
  <si>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</si>
  <si>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</si>
  <si>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</si>
  <si>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</si>
  <si>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</si>
  <si>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</si>
  <si>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</si>
  <si>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</si>
  <si>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</si>
  <si>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</si>
  <si>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</si>
  <si>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</si>
  <si>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</si>
  <si>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</si>
  <si>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</si>
  <si>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</si>
  <si>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</si>
  <si>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</si>
  <si>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</si>
  <si>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</si>
  <si>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</si>
  <si>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</si>
  <si>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</si>
  <si>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</si>
  <si>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</si>
  <si>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</si>
  <si>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</si>
  <si>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</si>
  <si>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</si>
  <si>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</si>
  <si>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</si>
  <si>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</si>
  <si>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</si>
  <si>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</si>
  <si>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</si>
  <si>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</si>
  <si>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</si>
  <si>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</si>
  <si>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</si>
  <si>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</si>
  <si>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</si>
  <si>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</si>
  <si>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</si>
  <si>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</si>
  <si>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</si>
  <si>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</si>
  <si>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</si>
  <si>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</si>
  <si>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</si>
  <si>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</si>
  <si>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</si>
  <si>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</si>
  <si>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</si>
  <si>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</si>
  <si>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</si>
  <si>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SB / Bprop.</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</si>
  <si>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</si>
  <si>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</si>
  <si>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</si>
  <si>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</si>
  <si>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</si>
  <si>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</si>
  <si>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</si>
  <si>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</si>
  <si>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</si>
  <si>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</si>
  <si>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</si>
  <si>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</si>
  <si>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</si>
  <si>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</si>
  <si>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</si>
  <si>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</si>
  <si>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</si>
  <si>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</si>
  <si>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</si>
  <si>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</si>
  <si>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</si>
  <si>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</si>
  <si>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</si>
  <si>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</si>
  <si>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</si>
  <si>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</si>
  <si>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</si>
  <si>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</si>
  <si>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Medelarbetstid 15-74, kalenderkorrigerade värden</t>
  </si>
  <si>
    <t>Tusental</t>
  </si>
  <si>
    <t>Antal individer med aktivitets- och sjukersättning</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</si>
  <si>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</si>
  <si>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</si>
  <si>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</si>
  <si>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</si>
  <si>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</si>
  <si>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</si>
  <si>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</si>
  <si>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</si>
  <si>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</si>
  <si>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</si>
  <si>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</si>
  <si>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r>
      <rPr>
        <vertAlign val="superscript"/>
        <sz val="7.5"/>
        <rFont val="Frutiger 45 Light"/>
      </rPr>
      <t>4</t>
    </r>
    <r>
      <rPr>
        <sz val="7.5"/>
        <rFont val="Frutiger 45 Light"/>
      </rPr>
      <t xml:space="preserve"> Sänkning enligt riksdagens beslut m.a.a. 2018/19:FiU1</t>
    </r>
  </si>
  <si>
    <t>2018/19:FiU1</t>
  </si>
  <si>
    <t>Nivåhöjn utjämn.bidr till kommuner för LSS-kostn</t>
  </si>
  <si>
    <t>Utgiftsområdena redovisas enligt strukturen för budgetpropositionen för 2019</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</si>
  <si>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</si>
  <si>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</si>
  <si>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</si>
  <si>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</si>
  <si>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</si>
  <si>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</si>
  <si>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</si>
  <si>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</si>
  <si>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t>Delar av Riksgäldens nettoutlåning</t>
  </si>
  <si>
    <r>
      <rPr>
        <vertAlign val="superscript"/>
        <sz val="7.5"/>
        <rFont val="Frutiger 45 Light"/>
      </rPr>
      <t xml:space="preserve">5 </t>
    </r>
    <r>
      <rPr>
        <sz val="7.5"/>
        <rFont val="Frutiger 45 Light"/>
      </rPr>
      <t>F</t>
    </r>
    <r>
      <rPr>
        <sz val="7.5"/>
        <rFont val="Frutiger 45 Light"/>
        <family val="2"/>
      </rPr>
      <t>öreslagen höjning i vårändringsbudgeten för 2019.</t>
    </r>
  </si>
  <si>
    <r>
      <rPr>
        <vertAlign val="superscript"/>
        <sz val="7.5"/>
        <rFont val="Frutiger 45 Light"/>
      </rPr>
      <t>6</t>
    </r>
    <r>
      <rPr>
        <sz val="7.5"/>
        <rFont val="Frutiger 45 Light"/>
      </rPr>
      <t xml:space="preserve"> För prognosåren avses riksdagens beslut m.a.a. 2018/19:FiU1 samt ändring för 2021 enligt VÄB 2019</t>
    </r>
  </si>
  <si>
    <r>
      <t xml:space="preserve">Regl kommunalek utjämn: sänkt skatt till pers. över 65 år </t>
    </r>
    <r>
      <rPr>
        <vertAlign val="superscript"/>
        <sz val="8"/>
        <rFont val="Arial"/>
        <family val="2"/>
      </rPr>
      <t>7</t>
    </r>
  </si>
  <si>
    <t>Bprop</t>
  </si>
  <si>
    <t>Bprop = Budgetproposition</t>
  </si>
  <si>
    <t>Hushållens konsumtions utgifter</t>
  </si>
  <si>
    <t>Differens mot Bprop 2020</t>
  </si>
  <si>
    <t>Differens mot budgetpropositionen</t>
  </si>
  <si>
    <t>Effekt av ändrad definition av skatter (NR)</t>
  </si>
  <si>
    <t>Enligt respektive års</t>
  </si>
  <si>
    <t>budgetstruktur</t>
  </si>
  <si>
    <t xml:space="preserve">Differens mot budgetpropositionen </t>
  </si>
  <si>
    <t xml:space="preserve">      Diff mot BP</t>
  </si>
  <si>
    <t>TeliaSonera AB</t>
  </si>
  <si>
    <r>
      <t>-3</t>
    </r>
    <r>
      <rPr>
        <vertAlign val="superscript"/>
        <sz val="7.5"/>
        <rFont val="Arial"/>
        <family val="2"/>
      </rPr>
      <t>1</t>
    </r>
  </si>
  <si>
    <r>
      <t>-1</t>
    </r>
    <r>
      <rPr>
        <vertAlign val="superscript"/>
        <sz val="7.5"/>
        <rFont val="Arial"/>
        <family val="2"/>
      </rPr>
      <t>1</t>
    </r>
  </si>
  <si>
    <r>
      <t>-2</t>
    </r>
    <r>
      <rPr>
        <vertAlign val="superscript"/>
        <sz val="7.5"/>
        <rFont val="Arial"/>
        <family val="2"/>
      </rPr>
      <t>1</t>
    </r>
  </si>
  <si>
    <r>
      <t>-11</t>
    </r>
    <r>
      <rPr>
        <vertAlign val="superscript"/>
        <sz val="7.5"/>
        <rFont val="Arial"/>
        <family val="2"/>
      </rPr>
      <t>2</t>
    </r>
  </si>
  <si>
    <r>
      <t xml:space="preserve"> 33 </t>
    </r>
    <r>
      <rPr>
        <vertAlign val="superscript"/>
        <sz val="7.5"/>
        <rFont val="Frutiger 45 Light"/>
      </rPr>
      <t>3</t>
    </r>
  </si>
  <si>
    <r>
      <t xml:space="preserve">41 </t>
    </r>
    <r>
      <rPr>
        <vertAlign val="superscript"/>
        <sz val="7.5"/>
        <rFont val="Frutiger 45 Light"/>
      </rPr>
      <t>3</t>
    </r>
  </si>
  <si>
    <r>
      <t xml:space="preserve">52 </t>
    </r>
    <r>
      <rPr>
        <vertAlign val="superscript"/>
        <sz val="7.5"/>
        <rFont val="Frutiger 45 Light"/>
      </rPr>
      <t>3</t>
    </r>
  </si>
  <si>
    <r>
      <t xml:space="preserve"> -51 </t>
    </r>
    <r>
      <rPr>
        <vertAlign val="superscript"/>
        <sz val="8"/>
        <color indexed="8"/>
        <rFont val="Arial"/>
        <family val="2"/>
      </rPr>
      <t>4</t>
    </r>
  </si>
  <si>
    <r>
      <t xml:space="preserve"> -88 </t>
    </r>
    <r>
      <rPr>
        <vertAlign val="superscript"/>
        <sz val="8"/>
        <rFont val="Arial"/>
        <family val="2"/>
      </rPr>
      <t>4</t>
    </r>
  </si>
  <si>
    <r>
      <t>9</t>
    </r>
    <r>
      <rPr>
        <vertAlign val="superscript"/>
        <sz val="8"/>
        <color indexed="8"/>
        <rFont val="Arial"/>
        <family val="2"/>
      </rPr>
      <t xml:space="preserve"> 5</t>
    </r>
  </si>
  <si>
    <r>
      <t>Slutligt fastställt utgiftstak</t>
    </r>
    <r>
      <rPr>
        <b/>
        <vertAlign val="superscript"/>
        <sz val="7.5"/>
        <rFont val="Frutiger 45 Light"/>
      </rPr>
      <t>6</t>
    </r>
  </si>
  <si>
    <t>Bprop.20</t>
  </si>
  <si>
    <t xml:space="preserve">Regl kommunalek utjämn: sänkt skatt till pers. över 65 år </t>
  </si>
  <si>
    <t>Publicerad: 2020-03-24</t>
  </si>
  <si>
    <t xml:space="preserve">    Bidrag till kapitalet i Europeiska investeringsbanken</t>
  </si>
  <si>
    <t xml:space="preserve">Svensk Exportkredit (SEK), extrautdelning </t>
  </si>
  <si>
    <t>Utall</t>
  </si>
  <si>
    <t>Differens mot budgetpropositionen 2020</t>
  </si>
  <si>
    <t xml:space="preserve">            Revideringar från föregående prognos</t>
  </si>
  <si>
    <t xml:space="preserve">         Revideringar från föregående prognos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</si>
</sst>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76">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7.5"/>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vertAlign val="superscript"/>
      <sz val="7.5"/>
      <color indexed="8"/>
      <name val="Cambria"/>
      <family val="1"/>
    </font>
    <font>
      <vertAlign val="superscript"/>
      <sz val="7.5"/>
      <name val="Cambria"/>
      <family val="1"/>
    </font>
    <font>
      <vertAlign val="superscript"/>
      <sz val="7.5"/>
      <name val="Frutiger 45 Light"/>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b/>
      <vertAlign val="superscript"/>
      <sz val="7.5"/>
      <name val="Frutiger 45 Light"/>
    </font>
    <font>
      <sz val="10"/>
      <name val="Arial"/>
      <family val="2"/>
    </font>
    <font>
      <vertAlign val="superscript"/>
      <sz val="7.5"/>
      <name val="Arial"/>
      <family val="2"/>
    </font>
    <font>
      <vertAlign val="superscript"/>
      <sz val="8"/>
      <color indexed="8"/>
      <name val="Arial"/>
      <family val="2"/>
    </font>
    <font>
      <sz val="10"/>
      <name val="Arial"/>
      <family val="2"/>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03">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2" fillId="0" borderId="0"/>
    <xf numFmtId="0" fontId="31" fillId="0" borderId="0"/>
    <xf numFmtId="0" fontId="14" fillId="0" borderId="0"/>
    <xf numFmtId="0" fontId="142"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8" fillId="0" borderId="0"/>
    <xf numFmtId="0" fontId="148" fillId="0" borderId="0"/>
    <xf numFmtId="0" fontId="148" fillId="0" borderId="0"/>
    <xf numFmtId="0" fontId="148"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0" fillId="0" borderId="0"/>
    <xf numFmtId="0" fontId="151" fillId="0" borderId="0"/>
    <xf numFmtId="9" fontId="152" fillId="0" borderId="0" applyFont="0" applyFill="0" applyBorder="0" applyAlignment="0" applyProtection="0"/>
    <xf numFmtId="0" fontId="153" fillId="0" borderId="0"/>
    <xf numFmtId="0" fontId="155" fillId="0" borderId="0"/>
    <xf numFmtId="0" fontId="156" fillId="0" borderId="0"/>
    <xf numFmtId="0" fontId="151" fillId="0" borderId="0"/>
    <xf numFmtId="9" fontId="152" fillId="0" borderId="0" applyFont="0" applyFill="0" applyBorder="0" applyAlignment="0" applyProtection="0"/>
    <xf numFmtId="0" fontId="157" fillId="0" borderId="0"/>
    <xf numFmtId="0" fontId="95" fillId="0" borderId="0" applyNumberFormat="0" applyFill="0" applyBorder="0" applyAlignment="0" applyProtection="0"/>
    <xf numFmtId="0" fontId="160" fillId="0" borderId="0"/>
    <xf numFmtId="9" fontId="160" fillId="0" borderId="0" applyFont="0" applyFill="0" applyBorder="0" applyAlignment="0" applyProtection="0"/>
    <xf numFmtId="0" fontId="161" fillId="0" borderId="0"/>
    <xf numFmtId="0" fontId="161" fillId="0" borderId="0"/>
    <xf numFmtId="0" fontId="163"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3" fillId="0" borderId="0"/>
    <xf numFmtId="0" fontId="164" fillId="0" borderId="0"/>
    <xf numFmtId="0" fontId="164" fillId="0" borderId="0"/>
    <xf numFmtId="0" fontId="165" fillId="0" borderId="0"/>
    <xf numFmtId="0" fontId="165" fillId="0" borderId="0"/>
    <xf numFmtId="0" fontId="1" fillId="0" borderId="0"/>
    <xf numFmtId="0" fontId="166" fillId="0" borderId="0" applyNumberFormat="0" applyBorder="0" applyAlignment="0"/>
    <xf numFmtId="0" fontId="160" fillId="0" borderId="0"/>
    <xf numFmtId="0" fontId="167" fillId="0" borderId="0"/>
    <xf numFmtId="0" fontId="6" fillId="0" borderId="0"/>
    <xf numFmtId="0" fontId="14" fillId="0" borderId="0"/>
    <xf numFmtId="0" fontId="169" fillId="0" borderId="0"/>
    <xf numFmtId="0" fontId="151" fillId="0" borderId="0"/>
    <xf numFmtId="0" fontId="170" fillId="0" borderId="0"/>
    <xf numFmtId="0" fontId="172" fillId="0" borderId="0"/>
    <xf numFmtId="0" fontId="175" fillId="0" borderId="0"/>
  </cellStyleXfs>
  <cellXfs count="651">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4" fillId="2" borderId="0" xfId="244" applyFont="1" applyFill="1"/>
    <xf numFmtId="0" fontId="134"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4"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3" fillId="2" borderId="0" xfId="0" applyFont="1" applyFill="1"/>
    <xf numFmtId="0" fontId="133" fillId="102" borderId="0" xfId="0" applyFont="1" applyFill="1"/>
    <xf numFmtId="2" fontId="3" fillId="2" borderId="1" xfId="0" applyNumberFormat="1" applyFont="1" applyFill="1" applyBorder="1"/>
    <xf numFmtId="0" fontId="6" fillId="102" borderId="0" xfId="0" applyFont="1" applyFill="1" applyBorder="1"/>
    <xf numFmtId="1" fontId="4" fillId="102" borderId="0" xfId="0" applyNumberFormat="1" applyFont="1" applyFill="1" applyBorder="1" applyAlignment="1">
      <alignment horizontal="right"/>
    </xf>
    <xf numFmtId="166" fontId="4" fillId="102" borderId="0" xfId="0" applyNumberFormat="1" applyFont="1" applyFill="1" applyBorder="1"/>
    <xf numFmtId="0" fontId="135"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6"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7"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4"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7"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6"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2" fontId="3" fillId="102" borderId="0" xfId="0" applyNumberFormat="1" applyFont="1" applyFill="1" applyBorder="1" applyAlignment="1">
      <alignment horizontal="right"/>
    </xf>
    <xf numFmtId="0" fontId="133"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4" fillId="102" borderId="0" xfId="244" applyFont="1" applyFill="1" applyBorder="1"/>
    <xf numFmtId="165" fontId="3" fillId="102" borderId="0" xfId="0" applyNumberFormat="1" applyFont="1" applyFill="1" applyBorder="1" applyAlignment="1">
      <alignment horizontal="right"/>
    </xf>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3" fontId="4" fillId="103" borderId="0" xfId="246" applyNumberFormat="1" applyFont="1" applyFill="1" applyBorder="1"/>
    <xf numFmtId="3" fontId="3" fillId="0" borderId="0" xfId="246" applyNumberFormat="1" applyFont="1" applyBorder="1"/>
    <xf numFmtId="165" fontId="3" fillId="0" borderId="0" xfId="246" applyNumberFormat="1" applyFont="1" applyFill="1" applyBorder="1"/>
    <xf numFmtId="3" fontId="3" fillId="0" borderId="0" xfId="246" applyNumberFormat="1" applyFont="1"/>
    <xf numFmtId="1" fontId="4" fillId="0" borderId="0" xfId="246" applyNumberFormat="1" applyFont="1"/>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0" fontId="6" fillId="2" borderId="0" xfId="9249" applyFont="1" applyFill="1" applyBorder="1"/>
    <xf numFmtId="0" fontId="4" fillId="2" borderId="0" xfId="9249"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3"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8" fillId="102" borderId="0" xfId="9249" applyNumberFormat="1" applyFont="1" applyFill="1" applyBorder="1"/>
    <xf numFmtId="165" fontId="3" fillId="103" borderId="0" xfId="246" applyNumberFormat="1" applyFont="1" applyFill="1"/>
    <xf numFmtId="0" fontId="140" fillId="102" borderId="0" xfId="0" applyFont="1" applyFill="1"/>
    <xf numFmtId="3" fontId="4" fillId="2" borderId="0" xfId="9249" applyNumberFormat="1" applyFont="1" applyFill="1" applyBorder="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7"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165" fontId="3" fillId="0" borderId="0" xfId="246" applyNumberFormat="1" applyFont="1" applyFill="1"/>
    <xf numFmtId="1" fontId="4" fillId="0" borderId="0" xfId="246" applyNumberFormat="1" applyFont="1" applyFill="1" applyBorder="1"/>
    <xf numFmtId="3" fontId="4" fillId="2" borderId="0" xfId="9249" applyNumberFormat="1" applyFont="1" applyFill="1" applyAlignment="1">
      <alignment horizontal="right"/>
    </xf>
    <xf numFmtId="3" fontId="6" fillId="102" borderId="0" xfId="0" applyNumberFormat="1" applyFont="1" applyFill="1"/>
    <xf numFmtId="180" fontId="0" fillId="102" borderId="0" xfId="0" applyNumberFormat="1" applyFill="1"/>
    <xf numFmtId="171" fontId="0" fillId="102" borderId="0" xfId="0" applyNumberFormat="1" applyFill="1"/>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3" fontId="4" fillId="2" borderId="1" xfId="9249" applyNumberFormat="1" applyFont="1" applyFill="1" applyBorder="1"/>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4" fillId="2" borderId="40" xfId="9249" applyFont="1" applyFill="1" applyBorder="1"/>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181"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wrapText="1"/>
    </xf>
    <xf numFmtId="165" fontId="154" fillId="102" borderId="0" xfId="0" applyNumberFormat="1" applyFont="1" applyFill="1" applyBorder="1" applyAlignment="1">
      <alignment horizontal="right" vertical="center"/>
    </xf>
    <xf numFmtId="165" fontId="154" fillId="2" borderId="34" xfId="0" applyNumberFormat="1" applyFont="1" applyFill="1" applyBorder="1" applyAlignment="1">
      <alignment horizontal="right" vertical="center"/>
    </xf>
    <xf numFmtId="165" fontId="154" fillId="2" borderId="0" xfId="0" applyNumberFormat="1" applyFont="1" applyFill="1" applyBorder="1" applyAlignment="1">
      <alignment horizontal="right" vertical="center"/>
    </xf>
    <xf numFmtId="165" fontId="154"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4" fillId="102" borderId="0" xfId="146" applyNumberFormat="1" applyFont="1" applyFill="1" applyBorder="1" applyAlignment="1">
      <alignment horizontal="right" vertical="center" wrapText="1"/>
    </xf>
    <xf numFmtId="165" fontId="154"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62"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0" fontId="14" fillId="0" borderId="0" xfId="7996"/>
    <xf numFmtId="165" fontId="14" fillId="0" borderId="0" xfId="7996" applyNumberFormat="1"/>
    <xf numFmtId="165" fontId="16" fillId="2" borderId="0" xfId="0" applyNumberFormat="1" applyFont="1" applyFill="1"/>
    <xf numFmtId="165" fontId="16" fillId="2" borderId="1" xfId="0" applyNumberFormat="1" applyFont="1" applyFill="1" applyBorder="1"/>
    <xf numFmtId="2" fontId="134" fillId="102" borderId="0" xfId="244" applyNumberFormat="1" applyFont="1" applyFill="1"/>
    <xf numFmtId="181" fontId="11" fillId="102" borderId="0" xfId="0" applyNumberFormat="1" applyFont="1" applyFill="1" applyBorder="1"/>
    <xf numFmtId="166" fontId="4" fillId="2" borderId="0" xfId="0" applyNumberFormat="1" applyFont="1" applyFill="1"/>
    <xf numFmtId="166" fontId="14" fillId="0" borderId="0" xfId="7996" applyNumberFormat="1"/>
    <xf numFmtId="49" fontId="146"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2" fontId="2" fillId="2" borderId="0" xfId="9303" applyNumberFormat="1" applyFont="1" applyFill="1"/>
    <xf numFmtId="0" fontId="95" fillId="102" borderId="0" xfId="9306" applyFill="1" applyBorder="1"/>
    <xf numFmtId="0" fontId="168" fillId="102" borderId="0" xfId="9306" applyFont="1" applyFill="1" applyBorder="1"/>
    <xf numFmtId="2" fontId="3" fillId="2" borderId="34" xfId="0" applyNumberFormat="1" applyFont="1" applyFill="1" applyBorder="1" applyAlignment="1">
      <alignment horizontal="center"/>
    </xf>
    <xf numFmtId="2" fontId="25" fillId="102" borderId="0" xfId="146" applyNumberFormat="1" applyFont="1" applyFill="1" applyBorder="1"/>
    <xf numFmtId="2" fontId="25" fillId="2" borderId="1"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4" fillId="102" borderId="0" xfId="146" applyNumberFormat="1" applyFont="1" applyFill="1" applyBorder="1" applyAlignment="1">
      <alignment horizontal="right"/>
    </xf>
    <xf numFmtId="165" fontId="25" fillId="2" borderId="1" xfId="146" applyNumberFormat="1" applyFont="1" applyFill="1" applyBorder="1" applyAlignment="1">
      <alignment horizontal="right" vertical="center"/>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3" fillId="2" borderId="34" xfId="9303" applyNumberFormat="1" applyFont="1" applyFill="1" applyBorder="1" applyAlignment="1">
      <alignment horizontal="center"/>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165" fontId="4" fillId="104" borderId="0" xfId="9303" applyNumberFormat="1" applyFont="1" applyFill="1"/>
    <xf numFmtId="165" fontId="3" fillId="104" borderId="0" xfId="9303" applyNumberFormat="1" applyFont="1" applyFill="1"/>
    <xf numFmtId="165" fontId="4" fillId="104" borderId="0" xfId="9299" applyNumberFormat="1" applyFont="1" applyFill="1"/>
    <xf numFmtId="2" fontId="4" fillId="103" borderId="1" xfId="9303" applyNumberFormat="1" applyFont="1" applyFill="1" applyBorder="1"/>
    <xf numFmtId="165" fontId="4" fillId="104"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0" fontId="10" fillId="2" borderId="35" xfId="7996" applyFont="1" applyFill="1" applyBorder="1"/>
    <xf numFmtId="0" fontId="6" fillId="2" borderId="0" xfId="7996" applyFont="1" applyFill="1"/>
    <xf numFmtId="0" fontId="6" fillId="0" borderId="0" xfId="7996" applyFont="1"/>
    <xf numFmtId="0" fontId="4" fillId="2" borderId="35" xfId="7996" applyFont="1" applyFill="1" applyBorder="1"/>
    <xf numFmtId="0" fontId="14" fillId="0" borderId="1" xfId="7996" applyBorder="1"/>
    <xf numFmtId="2" fontId="3" fillId="2" borderId="36" xfId="7996" applyNumberFormat="1" applyFont="1" applyFill="1" applyBorder="1" applyAlignment="1">
      <alignment horizontal="right"/>
    </xf>
    <xf numFmtId="2" fontId="3" fillId="2" borderId="34" xfId="7996" applyNumberFormat="1" applyFont="1" applyFill="1" applyBorder="1" applyAlignment="1">
      <alignment horizontal="right"/>
    </xf>
    <xf numFmtId="2" fontId="3" fillId="2" borderId="34" xfId="7996" quotePrefix="1" applyNumberFormat="1" applyFont="1" applyFill="1" applyBorder="1" applyAlignment="1">
      <alignment horizontal="left"/>
    </xf>
    <xf numFmtId="2" fontId="3" fillId="2" borderId="34" xfId="7996" applyNumberFormat="1" applyFont="1" applyFill="1" applyBorder="1" applyAlignment="1">
      <alignment horizontal="center"/>
    </xf>
    <xf numFmtId="0" fontId="4" fillId="2" borderId="45" xfId="7996" applyFont="1" applyFill="1" applyBorder="1"/>
    <xf numFmtId="0" fontId="4" fillId="2" borderId="40" xfId="7996" applyFont="1" applyFill="1" applyBorder="1"/>
    <xf numFmtId="0" fontId="14" fillId="0" borderId="40" xfId="7996" applyBorder="1"/>
    <xf numFmtId="0" fontId="4" fillId="2" borderId="41" xfId="7996" applyFont="1" applyFill="1" applyBorder="1"/>
    <xf numFmtId="0" fontId="6" fillId="2" borderId="35" xfId="7996" applyFont="1" applyFill="1" applyBorder="1"/>
    <xf numFmtId="166" fontId="6" fillId="2" borderId="0" xfId="7996" applyNumberFormat="1" applyFont="1" applyFill="1"/>
    <xf numFmtId="166" fontId="3" fillId="2" borderId="0" xfId="7996" applyNumberFormat="1" applyFont="1" applyFill="1"/>
    <xf numFmtId="0" fontId="4" fillId="2" borderId="37" xfId="7996" applyFont="1" applyFill="1" applyBorder="1"/>
    <xf numFmtId="0" fontId="4" fillId="2" borderId="1" xfId="7996" applyFont="1" applyFill="1" applyBorder="1"/>
    <xf numFmtId="0" fontId="154" fillId="2" borderId="1" xfId="7996" applyFont="1" applyFill="1" applyBorder="1"/>
    <xf numFmtId="0" fontId="4" fillId="2" borderId="36" xfId="7996" applyFont="1" applyFill="1" applyBorder="1"/>
    <xf numFmtId="0" fontId="25" fillId="2" borderId="0" xfId="7996" applyFont="1" applyFill="1"/>
    <xf numFmtId="3" fontId="6" fillId="2" borderId="0" xfId="7996" applyNumberFormat="1" applyFont="1" applyFill="1"/>
    <xf numFmtId="0" fontId="6" fillId="2" borderId="37" xfId="7996" applyFont="1" applyFill="1" applyBorder="1"/>
    <xf numFmtId="3" fontId="6" fillId="2" borderId="1" xfId="7996" applyNumberFormat="1" applyFont="1" applyFill="1" applyBorder="1"/>
    <xf numFmtId="165" fontId="6" fillId="2" borderId="1" xfId="7996" applyNumberFormat="1" applyFont="1" applyFill="1" applyBorder="1"/>
    <xf numFmtId="0" fontId="14" fillId="0" borderId="35" xfId="7996" applyBorder="1"/>
    <xf numFmtId="1" fontId="14" fillId="0" borderId="0" xfId="7996" applyNumberFormat="1"/>
    <xf numFmtId="0" fontId="4" fillId="2" borderId="42" xfId="7996" applyFont="1" applyFill="1" applyBorder="1"/>
    <xf numFmtId="0" fontId="4" fillId="2" borderId="0" xfId="7996" applyFont="1" applyFill="1" applyBorder="1"/>
    <xf numFmtId="0" fontId="5" fillId="2" borderId="35" xfId="7996" applyFont="1" applyFill="1" applyBorder="1"/>
    <xf numFmtId="0" fontId="3" fillId="2" borderId="35" xfId="7996" applyFont="1" applyFill="1" applyBorder="1"/>
    <xf numFmtId="1" fontId="3" fillId="2" borderId="0" xfId="7996" applyNumberFormat="1" applyFont="1" applyFill="1"/>
    <xf numFmtId="1" fontId="6" fillId="2" borderId="0" xfId="7996" applyNumberFormat="1" applyFont="1" applyFill="1"/>
    <xf numFmtId="0" fontId="4" fillId="2" borderId="43" xfId="7996" applyFont="1" applyFill="1" applyBorder="1"/>
    <xf numFmtId="0" fontId="6" fillId="2" borderId="44" xfId="7996" applyFont="1" applyFill="1" applyBorder="1"/>
    <xf numFmtId="1" fontId="6" fillId="2" borderId="1" xfId="7996" applyNumberFormat="1" applyFont="1" applyFill="1" applyBorder="1"/>
    <xf numFmtId="0" fontId="13" fillId="0" borderId="35" xfId="7996" applyFont="1" applyFill="1" applyBorder="1"/>
    <xf numFmtId="3" fontId="14" fillId="0" borderId="0" xfId="7996" applyNumberFormat="1"/>
    <xf numFmtId="0" fontId="25" fillId="2" borderId="35" xfId="7996" applyFont="1" applyFill="1" applyBorder="1"/>
    <xf numFmtId="3" fontId="3" fillId="2" borderId="0" xfId="7996" applyNumberFormat="1" applyFont="1" applyFill="1" applyBorder="1"/>
    <xf numFmtId="0" fontId="3" fillId="2" borderId="0" xfId="7996" applyFont="1" applyFill="1"/>
    <xf numFmtId="165" fontId="6" fillId="2" borderId="0" xfId="7996" applyNumberFormat="1" applyFont="1" applyFill="1"/>
    <xf numFmtId="165" fontId="3" fillId="2" borderId="0" xfId="7996" applyNumberFormat="1" applyFont="1" applyFill="1"/>
    <xf numFmtId="165" fontId="3" fillId="2" borderId="1" xfId="7996" applyNumberFormat="1" applyFont="1" applyFill="1" applyBorder="1"/>
    <xf numFmtId="4" fontId="14" fillId="0" borderId="0" xfId="7996" applyNumberFormat="1" applyBorder="1"/>
    <xf numFmtId="165" fontId="14" fillId="0" borderId="0" xfId="7996" applyNumberFormat="1" applyBorder="1"/>
    <xf numFmtId="0" fontId="14" fillId="0" borderId="0" xfId="7996" applyBorder="1"/>
    <xf numFmtId="4" fontId="14" fillId="0" borderId="0" xfId="7996" applyNumberFormat="1"/>
    <xf numFmtId="2" fontId="3" fillId="2" borderId="0" xfId="7996" applyNumberFormat="1" applyFont="1" applyFill="1"/>
    <xf numFmtId="2" fontId="6" fillId="2" borderId="0" xfId="7996" applyNumberFormat="1" applyFont="1" applyFill="1"/>
    <xf numFmtId="166" fontId="25" fillId="2" borderId="0" xfId="7996" applyNumberFormat="1" applyFont="1" applyFill="1"/>
    <xf numFmtId="166" fontId="6" fillId="2" borderId="8" xfId="7996" applyNumberFormat="1" applyFont="1" applyFill="1" applyBorder="1"/>
    <xf numFmtId="166" fontId="6" fillId="2" borderId="0" xfId="7996" applyNumberFormat="1" applyFont="1" applyFill="1" applyBorder="1"/>
    <xf numFmtId="166" fontId="6" fillId="2" borderId="38" xfId="7996" applyNumberFormat="1" applyFont="1" applyFill="1" applyBorder="1"/>
    <xf numFmtId="166" fontId="6" fillId="2" borderId="1" xfId="7996" applyNumberFormat="1" applyFont="1" applyFill="1" applyBorder="1"/>
    <xf numFmtId="166" fontId="3" fillId="2" borderId="1" xfId="7996" applyNumberFormat="1" applyFont="1" applyFill="1" applyBorder="1"/>
    <xf numFmtId="2" fontId="14" fillId="0" borderId="0" xfId="7996" applyNumberFormat="1"/>
    <xf numFmtId="2" fontId="25" fillId="0" borderId="0" xfId="9402" applyNumberFormat="1" applyFont="1"/>
    <xf numFmtId="0" fontId="3" fillId="0" borderId="0" xfId="9402" applyFont="1" applyFill="1"/>
    <xf numFmtId="0" fontId="3" fillId="0" borderId="0" xfId="9402" applyFont="1" applyFill="1" applyBorder="1"/>
    <xf numFmtId="0" fontId="3" fillId="0" borderId="0" xfId="9402" applyFont="1"/>
    <xf numFmtId="2" fontId="3" fillId="0" borderId="0" xfId="9402" applyNumberFormat="1" applyFont="1"/>
    <xf numFmtId="2" fontId="3" fillId="0" borderId="0" xfId="9402" applyNumberFormat="1" applyFont="1" applyFill="1" applyBorder="1"/>
    <xf numFmtId="2" fontId="2" fillId="0" borderId="0" xfId="9402" applyNumberFormat="1" applyFont="1" applyFill="1" applyBorder="1"/>
    <xf numFmtId="0" fontId="25" fillId="0" borderId="0" xfId="9402" applyFont="1" applyFill="1"/>
    <xf numFmtId="2" fontId="3" fillId="0" borderId="0" xfId="9402" applyNumberFormat="1" applyFont="1" applyFill="1"/>
    <xf numFmtId="2" fontId="25" fillId="0" borderId="0" xfId="9402" applyNumberFormat="1" applyFont="1" applyFill="1" applyBorder="1"/>
    <xf numFmtId="1" fontId="4" fillId="0" borderId="0" xfId="9402" applyNumberFormat="1" applyFont="1" applyFill="1" applyBorder="1" applyAlignment="1">
      <alignment horizontal="right"/>
    </xf>
    <xf numFmtId="2" fontId="4" fillId="0" borderId="0" xfId="9402" applyNumberFormat="1" applyFont="1" applyFill="1" applyBorder="1"/>
    <xf numFmtId="2" fontId="4" fillId="0" borderId="0" xfId="9402" applyNumberFormat="1" applyFont="1" applyBorder="1"/>
    <xf numFmtId="1" fontId="4" fillId="0" borderId="0" xfId="9402" applyNumberFormat="1" applyFont="1" applyBorder="1"/>
    <xf numFmtId="1" fontId="4" fillId="0" borderId="0" xfId="9402" applyNumberFormat="1" applyFont="1" applyFill="1" applyBorder="1"/>
    <xf numFmtId="165" fontId="3" fillId="0" borderId="0" xfId="9402" applyNumberFormat="1" applyFont="1" applyFill="1"/>
    <xf numFmtId="165" fontId="3" fillId="0" borderId="0" xfId="9402" applyNumberFormat="1" applyFont="1" applyFill="1" applyBorder="1" applyAlignment="1">
      <alignment horizontal="right"/>
    </xf>
    <xf numFmtId="165" fontId="3" fillId="0" borderId="0" xfId="9402" applyNumberFormat="1" applyFont="1" applyFill="1" applyBorder="1"/>
    <xf numFmtId="1" fontId="3" fillId="0" borderId="0" xfId="9402" applyNumberFormat="1" applyFont="1"/>
    <xf numFmtId="165" fontId="4" fillId="0" borderId="0" xfId="9402" applyNumberFormat="1" applyFont="1" applyFill="1" applyBorder="1"/>
    <xf numFmtId="2" fontId="4" fillId="0" borderId="0" xfId="9402" applyNumberFormat="1" applyFont="1"/>
    <xf numFmtId="2" fontId="2" fillId="103" borderId="0" xfId="9402" applyNumberFormat="1" applyFont="1" applyFill="1"/>
    <xf numFmtId="2" fontId="3" fillId="103" borderId="0" xfId="9402" applyNumberFormat="1" applyFont="1" applyFill="1" applyAlignment="1"/>
    <xf numFmtId="2" fontId="3" fillId="103" borderId="0" xfId="9402" applyNumberFormat="1" applyFont="1" applyFill="1"/>
    <xf numFmtId="3" fontId="4" fillId="103" borderId="0" xfId="9402" applyNumberFormat="1" applyFont="1" applyFill="1" applyBorder="1" applyAlignment="1"/>
    <xf numFmtId="3" fontId="4" fillId="0" borderId="0" xfId="9402" applyNumberFormat="1" applyFont="1" applyBorder="1"/>
    <xf numFmtId="3" fontId="4" fillId="103" borderId="0" xfId="9402" applyNumberFormat="1" applyFont="1" applyFill="1" applyBorder="1"/>
    <xf numFmtId="3" fontId="3" fillId="103" borderId="0" xfId="9402" applyNumberFormat="1" applyFont="1" applyFill="1" applyAlignment="1"/>
    <xf numFmtId="3" fontId="3" fillId="103" borderId="0" xfId="9402" applyNumberFormat="1" applyFont="1" applyFill="1"/>
    <xf numFmtId="3" fontId="3" fillId="103" borderId="0" xfId="9402" applyNumberFormat="1" applyFont="1" applyFill="1" applyBorder="1"/>
    <xf numFmtId="3" fontId="3" fillId="0" borderId="0" xfId="9402" applyNumberFormat="1" applyFont="1"/>
    <xf numFmtId="3" fontId="3" fillId="103" borderId="0" xfId="9402" applyNumberFormat="1" applyFont="1" applyFill="1" applyAlignment="1">
      <alignment horizontal="right"/>
    </xf>
    <xf numFmtId="3" fontId="4" fillId="103" borderId="0" xfId="9402" applyNumberFormat="1" applyFont="1" applyFill="1" applyAlignment="1"/>
    <xf numFmtId="3" fontId="4" fillId="0" borderId="0" xfId="9402" applyNumberFormat="1" applyFont="1"/>
    <xf numFmtId="3" fontId="4" fillId="103" borderId="0" xfId="9402" applyNumberFormat="1" applyFont="1" applyFill="1"/>
    <xf numFmtId="3" fontId="3" fillId="2" borderId="0" xfId="9402" applyNumberFormat="1" applyFont="1" applyFill="1" applyAlignment="1"/>
    <xf numFmtId="3" fontId="3" fillId="2" borderId="0" xfId="9402" applyNumberFormat="1" applyFont="1" applyFill="1"/>
    <xf numFmtId="3" fontId="3" fillId="0" borderId="0" xfId="9402" applyNumberFormat="1" applyFont="1" applyBorder="1"/>
    <xf numFmtId="165" fontId="4" fillId="0" borderId="0" xfId="9402" applyNumberFormat="1" applyFont="1" applyFill="1"/>
    <xf numFmtId="3" fontId="3" fillId="0" borderId="0" xfId="9402" applyNumberFormat="1" applyFont="1" applyFill="1" applyBorder="1"/>
    <xf numFmtId="166" fontId="3" fillId="0" borderId="0" xfId="9402" applyNumberFormat="1" applyFont="1" applyFill="1" applyBorder="1"/>
    <xf numFmtId="3" fontId="3" fillId="2" borderId="0" xfId="9402" applyNumberFormat="1" applyFont="1" applyFill="1" applyBorder="1" applyAlignment="1"/>
    <xf numFmtId="3" fontId="3" fillId="2" borderId="0" xfId="9402" applyNumberFormat="1" applyFont="1" applyFill="1" applyBorder="1"/>
    <xf numFmtId="1" fontId="4" fillId="103" borderId="40" xfId="9402" applyNumberFormat="1" applyFont="1" applyFill="1" applyBorder="1"/>
    <xf numFmtId="3" fontId="4" fillId="103" borderId="40" xfId="9402" applyNumberFormat="1" applyFont="1" applyFill="1" applyBorder="1" applyAlignment="1"/>
    <xf numFmtId="3" fontId="4" fillId="0" borderId="40" xfId="9402" applyNumberFormat="1" applyFont="1" applyBorder="1"/>
    <xf numFmtId="3" fontId="4" fillId="103" borderId="40" xfId="9402" applyNumberFormat="1" applyFont="1" applyFill="1" applyBorder="1"/>
    <xf numFmtId="3" fontId="3" fillId="0" borderId="0" xfId="9402" applyNumberFormat="1" applyFont="1" applyAlignment="1"/>
    <xf numFmtId="0" fontId="154" fillId="0" borderId="0" xfId="9402" applyFont="1" applyFill="1"/>
    <xf numFmtId="0" fontId="3" fillId="0" borderId="0" xfId="9402" applyFont="1" applyAlignment="1">
      <alignment horizontal="right"/>
    </xf>
    <xf numFmtId="1" fontId="3" fillId="0" borderId="0" xfId="9402" applyNumberFormat="1" applyFont="1" applyFill="1"/>
    <xf numFmtId="0" fontId="3" fillId="0" borderId="0" xfId="9402" applyFont="1" applyAlignment="1"/>
    <xf numFmtId="1" fontId="5" fillId="0" borderId="0" xfId="9402" applyNumberFormat="1" applyFont="1" applyBorder="1"/>
    <xf numFmtId="3" fontId="11" fillId="102" borderId="0" xfId="0" applyNumberFormat="1" applyFont="1" applyFill="1" applyBorder="1"/>
    <xf numFmtId="0" fontId="134" fillId="0" borderId="0" xfId="244" applyFont="1"/>
    <xf numFmtId="1" fontId="5" fillId="2" borderId="0" xfId="0" applyNumberFormat="1" applyFont="1" applyFill="1"/>
    <xf numFmtId="2" fontId="25" fillId="103" borderId="0" xfId="7996" applyNumberFormat="1" applyFont="1" applyFill="1"/>
    <xf numFmtId="0" fontId="147" fillId="0" borderId="0" xfId="7996" applyFont="1"/>
    <xf numFmtId="2" fontId="4" fillId="103" borderId="34" xfId="7996" applyNumberFormat="1" applyFont="1" applyFill="1" applyBorder="1"/>
    <xf numFmtId="2" fontId="3" fillId="103" borderId="34" xfId="7996" applyNumberFormat="1" applyFont="1" applyFill="1" applyBorder="1" applyAlignment="1">
      <alignment horizontal="right"/>
    </xf>
    <xf numFmtId="2" fontId="4" fillId="103" borderId="2" xfId="7996" applyNumberFormat="1" applyFont="1" applyFill="1" applyBorder="1"/>
    <xf numFmtId="1" fontId="4" fillId="103" borderId="2" xfId="7996" applyNumberFormat="1" applyFont="1" applyFill="1" applyBorder="1" applyAlignment="1">
      <alignment horizontal="right"/>
    </xf>
    <xf numFmtId="2" fontId="4" fillId="103" borderId="0" xfId="7996" applyNumberFormat="1" applyFont="1" applyFill="1"/>
    <xf numFmtId="165" fontId="4" fillId="103" borderId="0" xfId="7996" applyNumberFormat="1" applyFont="1" applyFill="1"/>
    <xf numFmtId="2" fontId="5" fillId="103" borderId="0" xfId="7996" applyNumberFormat="1" applyFont="1" applyFill="1" applyAlignment="1">
      <alignment horizontal="left" indent="2"/>
    </xf>
    <xf numFmtId="165" fontId="5" fillId="103" borderId="0" xfId="7996" applyNumberFormat="1" applyFont="1" applyFill="1"/>
    <xf numFmtId="165" fontId="3" fillId="103" borderId="0" xfId="7996" applyNumberFormat="1" applyFont="1" applyFill="1"/>
    <xf numFmtId="2" fontId="3" fillId="103" borderId="0" xfId="7996" applyNumberFormat="1" applyFont="1" applyFill="1" applyAlignment="1">
      <alignment horizontal="left" indent="1"/>
    </xf>
    <xf numFmtId="181" fontId="3" fillId="103" borderId="0" xfId="7996" applyNumberFormat="1" applyFont="1" applyFill="1"/>
    <xf numFmtId="0" fontId="3" fillId="0" borderId="0" xfId="7996" applyFont="1"/>
    <xf numFmtId="165" fontId="149" fillId="103" borderId="0" xfId="7996" applyNumberFormat="1" applyFont="1" applyFill="1"/>
    <xf numFmtId="0" fontId="149" fillId="0" borderId="0" xfId="7996" applyFont="1"/>
    <xf numFmtId="2" fontId="5" fillId="103" borderId="1" xfId="7996" applyNumberFormat="1" applyFont="1" applyFill="1" applyBorder="1"/>
    <xf numFmtId="165" fontId="5" fillId="103" borderId="1" xfId="7996" applyNumberFormat="1" applyFont="1" applyFill="1" applyBorder="1"/>
    <xf numFmtId="2" fontId="5" fillId="0" borderId="0" xfId="7996" applyNumberFormat="1" applyFont="1" applyFill="1" applyAlignment="1">
      <alignment horizontal="left" indent="1"/>
    </xf>
    <xf numFmtId="2" fontId="3" fillId="102" borderId="0" xfId="7996" applyNumberFormat="1" applyFont="1" applyFill="1"/>
    <xf numFmtId="0" fontId="3" fillId="102" borderId="0" xfId="7996" applyFont="1" applyFill="1" applyBorder="1"/>
    <xf numFmtId="0" fontId="3" fillId="0" borderId="0" xfId="7996" applyFont="1" applyFill="1" applyBorder="1"/>
    <xf numFmtId="2" fontId="2" fillId="102" borderId="0" xfId="7996" applyNumberFormat="1" applyFont="1" applyFill="1" applyBorder="1"/>
    <xf numFmtId="2" fontId="3" fillId="102" borderId="0" xfId="7996" applyNumberFormat="1" applyFont="1" applyFill="1" applyBorder="1"/>
    <xf numFmtId="2" fontId="3" fillId="0" borderId="0" xfId="7996" applyNumberFormat="1" applyFont="1" applyFill="1" applyBorder="1"/>
    <xf numFmtId="2" fontId="3" fillId="0" borderId="0" xfId="7996" applyNumberFormat="1" applyFont="1"/>
    <xf numFmtId="2" fontId="3" fillId="103" borderId="34" xfId="7996" applyNumberFormat="1" applyFont="1" applyFill="1" applyBorder="1"/>
    <xf numFmtId="1" fontId="3" fillId="103" borderId="34" xfId="7996" applyNumberFormat="1" applyFont="1" applyFill="1" applyBorder="1" applyAlignment="1">
      <alignment horizontal="right"/>
    </xf>
    <xf numFmtId="2" fontId="3" fillId="102" borderId="34" xfId="7996" applyNumberFormat="1" applyFont="1" applyFill="1" applyBorder="1"/>
    <xf numFmtId="1" fontId="3" fillId="103" borderId="0" xfId="7996" applyNumberFormat="1" applyFont="1" applyFill="1" applyBorder="1" applyAlignment="1">
      <alignment horizontal="center"/>
    </xf>
    <xf numFmtId="1" fontId="3" fillId="102" borderId="0" xfId="7996" applyNumberFormat="1" applyFont="1" applyFill="1" applyBorder="1" applyAlignment="1">
      <alignment horizontal="right"/>
    </xf>
    <xf numFmtId="1" fontId="4" fillId="102" borderId="40" xfId="7996" applyNumberFormat="1" applyFont="1" applyFill="1" applyBorder="1"/>
    <xf numFmtId="1" fontId="4" fillId="103" borderId="40" xfId="246" applyNumberFormat="1" applyFont="1" applyFill="1" applyBorder="1"/>
    <xf numFmtId="1" fontId="95" fillId="0" borderId="0" xfId="9306" applyNumberFormat="1"/>
    <xf numFmtId="1" fontId="95" fillId="102" borderId="0" xfId="9306" applyNumberFormat="1" applyFill="1"/>
    <xf numFmtId="1" fontId="4" fillId="102" borderId="0" xfId="7996" applyNumberFormat="1" applyFont="1" applyFill="1" applyBorder="1"/>
    <xf numFmtId="1" fontId="4" fillId="0" borderId="0" xfId="7996" applyNumberFormat="1" applyFont="1" applyFill="1" applyBorder="1"/>
    <xf numFmtId="1" fontId="4" fillId="0" borderId="0" xfId="7996" applyNumberFormat="1" applyFont="1"/>
    <xf numFmtId="1" fontId="4" fillId="103" borderId="46" xfId="7996" applyNumberFormat="1" applyFont="1" applyFill="1" applyBorder="1"/>
    <xf numFmtId="2" fontId="4" fillId="102" borderId="0" xfId="7996" applyNumberFormat="1" applyFont="1" applyFill="1"/>
    <xf numFmtId="1" fontId="4" fillId="103" borderId="1" xfId="246" applyNumberFormat="1" applyFont="1" applyFill="1" applyBorder="1"/>
    <xf numFmtId="1" fontId="154" fillId="102" borderId="0" xfId="7996" applyNumberFormat="1" applyFont="1" applyFill="1" applyBorder="1"/>
    <xf numFmtId="1" fontId="4" fillId="102" borderId="0" xfId="7996" applyNumberFormat="1" applyFont="1" applyFill="1"/>
    <xf numFmtId="2" fontId="4" fillId="102" borderId="0" xfId="7996" applyNumberFormat="1" applyFont="1" applyFill="1" applyBorder="1"/>
    <xf numFmtId="2" fontId="4" fillId="0" borderId="0" xfId="7996" applyNumberFormat="1" applyFont="1"/>
    <xf numFmtId="2" fontId="4" fillId="0" borderId="0" xfId="7996" applyNumberFormat="1" applyFont="1" applyFill="1" applyBorder="1"/>
    <xf numFmtId="2" fontId="5" fillId="103" borderId="0" xfId="7996" applyNumberFormat="1" applyFont="1" applyFill="1"/>
    <xf numFmtId="165" fontId="5" fillId="103" borderId="0" xfId="7996" applyNumberFormat="1" applyFont="1" applyFill="1" applyAlignment="1">
      <alignment horizontal="right"/>
    </xf>
    <xf numFmtId="165" fontId="5" fillId="102" borderId="0" xfId="7996" applyNumberFormat="1" applyFont="1" applyFill="1" applyBorder="1" applyAlignment="1">
      <alignment horizontal="right"/>
    </xf>
    <xf numFmtId="2" fontId="4" fillId="103" borderId="0" xfId="7996" applyNumberFormat="1" applyFont="1" applyFill="1" applyAlignment="1">
      <alignment horizontal="left" indent="1"/>
    </xf>
    <xf numFmtId="165" fontId="4" fillId="102" borderId="0" xfId="7996" applyNumberFormat="1" applyFont="1" applyFill="1" applyBorder="1"/>
    <xf numFmtId="165" fontId="3" fillId="102" borderId="0" xfId="7996" applyNumberFormat="1" applyFont="1" applyFill="1" applyBorder="1"/>
    <xf numFmtId="2" fontId="5" fillId="102" borderId="0" xfId="7996" applyNumberFormat="1" applyFont="1" applyFill="1"/>
    <xf numFmtId="2" fontId="5" fillId="102" borderId="0" xfId="7996" applyNumberFormat="1" applyFont="1" applyFill="1" applyBorder="1"/>
    <xf numFmtId="165" fontId="5" fillId="102" borderId="0" xfId="7996" applyNumberFormat="1" applyFont="1" applyFill="1" applyBorder="1"/>
    <xf numFmtId="2" fontId="5" fillId="0" borderId="0" xfId="7996" applyNumberFormat="1" applyFont="1" applyFill="1" applyBorder="1"/>
    <xf numFmtId="2" fontId="5" fillId="0" borderId="0" xfId="7996" applyNumberFormat="1" applyFont="1"/>
    <xf numFmtId="165" fontId="5" fillId="103" borderId="1" xfId="246" applyNumberFormat="1" applyFont="1" applyFill="1" applyBorder="1"/>
    <xf numFmtId="165" fontId="3" fillId="102" borderId="0" xfId="246" applyNumberFormat="1" applyFont="1" applyFill="1" applyBorder="1"/>
    <xf numFmtId="165" fontId="3" fillId="102" borderId="0" xfId="7996" applyNumberFormat="1" applyFont="1" applyFill="1"/>
    <xf numFmtId="0" fontId="137" fillId="102" borderId="0" xfId="7996" applyFont="1" applyFill="1"/>
    <xf numFmtId="165" fontId="4" fillId="102" borderId="0" xfId="7996" applyNumberFormat="1" applyFont="1" applyFill="1"/>
    <xf numFmtId="2" fontId="3" fillId="102" borderId="0" xfId="7996" applyNumberFormat="1" applyFont="1" applyFill="1" applyAlignment="1">
      <alignment horizontal="left" indent="1"/>
    </xf>
    <xf numFmtId="165" fontId="4" fillId="102" borderId="0" xfId="246" applyNumberFormat="1" applyFont="1" applyFill="1"/>
    <xf numFmtId="165" fontId="4" fillId="102" borderId="0" xfId="246" applyNumberFormat="1" applyFont="1" applyFill="1" applyBorder="1"/>
    <xf numFmtId="2" fontId="3" fillId="102" borderId="0" xfId="7996" applyNumberFormat="1" applyFont="1" applyFill="1" applyAlignment="1">
      <alignment horizontal="left" indent="2"/>
    </xf>
    <xf numFmtId="0" fontId="3" fillId="102" borderId="0" xfId="7996" applyFont="1" applyFill="1"/>
    <xf numFmtId="0" fontId="4" fillId="102" borderId="0" xfId="7996" applyFont="1" applyFill="1" applyBorder="1"/>
    <xf numFmtId="3" fontId="4" fillId="102" borderId="0" xfId="7996" applyNumberFormat="1" applyFont="1" applyFill="1" applyBorder="1"/>
    <xf numFmtId="166" fontId="4" fillId="102" borderId="0" xfId="7996" applyNumberFormat="1" applyFont="1" applyFill="1" applyBorder="1"/>
    <xf numFmtId="49" fontId="11" fillId="2" borderId="0" xfId="0" applyNumberFormat="1" applyFont="1" applyFill="1" applyBorder="1" applyAlignment="1">
      <alignment horizontal="left" vertical="center"/>
    </xf>
    <xf numFmtId="0" fontId="6" fillId="0" borderId="0" xfId="0" applyFont="1"/>
    <xf numFmtId="2" fontId="3" fillId="2" borderId="39" xfId="0" applyNumberFormat="1" applyFont="1" applyFill="1" applyBorder="1" applyAlignment="1">
      <alignment horizontal="right"/>
    </xf>
    <xf numFmtId="1" fontId="4" fillId="2" borderId="39" xfId="0" applyNumberFormat="1" applyFont="1" applyFill="1" applyBorder="1" applyAlignment="1">
      <alignment horizontal="right"/>
    </xf>
    <xf numFmtId="1" fontId="4" fillId="2" borderId="0" xfId="0" applyNumberFormat="1" applyFont="1" applyFill="1" applyBorder="1" applyAlignment="1"/>
    <xf numFmtId="1" fontId="4" fillId="2" borderId="0" xfId="0" applyNumberFormat="1" applyFont="1" applyFill="1" applyBorder="1" applyAlignment="1">
      <alignment horizontal="left"/>
    </xf>
    <xf numFmtId="166" fontId="6" fillId="0" borderId="0" xfId="0" applyNumberFormat="1" applyFont="1"/>
    <xf numFmtId="49" fontId="12" fillId="2" borderId="0" xfId="0" applyNumberFormat="1" applyFont="1" applyFill="1" applyBorder="1" applyAlignment="1">
      <alignment vertical="center"/>
    </xf>
    <xf numFmtId="3" fontId="4" fillId="2" borderId="0" xfId="0" applyNumberFormat="1" applyFont="1" applyFill="1" applyBorder="1" applyAlignment="1">
      <alignment horizontal="right" vertical="center" wrapText="1"/>
    </xf>
    <xf numFmtId="166" fontId="7" fillId="0" borderId="0" xfId="0" applyNumberFormat="1" applyFont="1"/>
    <xf numFmtId="0" fontId="7" fillId="0" borderId="0" xfId="0" applyFont="1"/>
    <xf numFmtId="49" fontId="11" fillId="2" borderId="0" xfId="0" applyNumberFormat="1" applyFont="1" applyFill="1" applyBorder="1" applyAlignment="1">
      <alignment vertical="center"/>
    </xf>
    <xf numFmtId="49" fontId="11" fillId="2" borderId="0" xfId="0" applyNumberFormat="1" applyFont="1" applyFill="1" applyBorder="1" applyAlignment="1">
      <alignment horizontal="right" vertical="center" wrapText="1"/>
    </xf>
    <xf numFmtId="49" fontId="3" fillId="2" borderId="0" xfId="0" applyNumberFormat="1" applyFont="1" applyFill="1" applyBorder="1" applyAlignment="1">
      <alignment horizontal="right" vertical="center" wrapText="1"/>
    </xf>
    <xf numFmtId="3" fontId="3" fillId="2" borderId="0" xfId="0" applyNumberFormat="1" applyFont="1" applyFill="1" applyBorder="1" applyAlignment="1">
      <alignment horizontal="right" vertical="center" wrapText="1"/>
    </xf>
    <xf numFmtId="166" fontId="25" fillId="0" borderId="0" xfId="0" applyNumberFormat="1" applyFont="1"/>
    <xf numFmtId="1" fontId="4" fillId="2" borderId="40" xfId="0" applyNumberFormat="1" applyFont="1" applyFill="1" applyBorder="1" applyAlignment="1"/>
    <xf numFmtId="49" fontId="12" fillId="2" borderId="40" xfId="0" applyNumberFormat="1" applyFont="1" applyFill="1" applyBorder="1" applyAlignment="1">
      <alignment horizontal="left" vertical="center" wrapText="1"/>
    </xf>
    <xf numFmtId="3" fontId="12" fillId="2" borderId="40" xfId="0" applyNumberFormat="1" applyFont="1" applyFill="1" applyBorder="1" applyAlignment="1">
      <alignment horizontal="right" vertical="center" wrapText="1"/>
    </xf>
    <xf numFmtId="49" fontId="140" fillId="2" borderId="0" xfId="0" applyNumberFormat="1" applyFont="1" applyFill="1" applyBorder="1" applyAlignment="1">
      <alignment vertical="center"/>
    </xf>
    <xf numFmtId="49" fontId="146" fillId="2" borderId="0" xfId="0" applyNumberFormat="1" applyFont="1" applyFill="1" applyBorder="1" applyAlignment="1">
      <alignment vertical="center"/>
    </xf>
    <xf numFmtId="0" fontId="6" fillId="0" borderId="0" xfId="0" applyFont="1" applyAlignment="1">
      <alignment horizontal="right"/>
    </xf>
    <xf numFmtId="49" fontId="11" fillId="2" borderId="0" xfId="0" applyNumberFormat="1" applyFont="1" applyFill="1" applyBorder="1" applyAlignment="1">
      <alignment horizontal="center" vertical="center"/>
    </xf>
    <xf numFmtId="49" fontId="24" fillId="2" borderId="0" xfId="0" applyNumberFormat="1" applyFont="1" applyFill="1" applyBorder="1" applyAlignment="1">
      <alignment vertical="center"/>
    </xf>
    <xf numFmtId="49" fontId="12" fillId="2" borderId="39" xfId="0" applyNumberFormat="1" applyFont="1" applyFill="1" applyBorder="1" applyAlignment="1">
      <alignment horizontal="left" vertical="center" wrapText="1"/>
    </xf>
    <xf numFmtId="165" fontId="12" fillId="2" borderId="0" xfId="0" applyNumberFormat="1" applyFont="1" applyFill="1" applyBorder="1" applyAlignment="1">
      <alignment horizontal="right" vertical="center" wrapText="1"/>
    </xf>
    <xf numFmtId="49" fontId="138" fillId="2" borderId="0"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165" fontId="25" fillId="2" borderId="0" xfId="0" applyNumberFormat="1" applyFont="1" applyFill="1" applyBorder="1" applyAlignment="1">
      <alignment horizontal="right" vertical="center" wrapText="1"/>
    </xf>
    <xf numFmtId="0" fontId="25" fillId="0" borderId="0" xfId="0" applyFont="1"/>
    <xf numFmtId="49" fontId="11" fillId="2" borderId="40" xfId="0" applyNumberFormat="1" applyFont="1" applyFill="1" applyBorder="1" applyAlignment="1">
      <alignment horizontal="left" vertical="center"/>
    </xf>
    <xf numFmtId="49" fontId="11" fillId="2" borderId="40" xfId="0" applyNumberFormat="1" applyFont="1" applyFill="1" applyBorder="1" applyAlignment="1">
      <alignment horizontal="left" vertical="center" wrapText="1"/>
    </xf>
    <xf numFmtId="165" fontId="11" fillId="2" borderId="40" xfId="0" applyNumberFormat="1" applyFont="1" applyFill="1" applyBorder="1" applyAlignment="1">
      <alignment horizontal="right" vertical="center" wrapText="1"/>
    </xf>
    <xf numFmtId="0" fontId="26" fillId="0" borderId="0" xfId="0" applyFont="1"/>
    <xf numFmtId="2" fontId="2" fillId="103" borderId="0" xfId="9394" applyNumberFormat="1" applyFont="1" applyFill="1"/>
    <xf numFmtId="2" fontId="3" fillId="103" borderId="0" xfId="9394" applyNumberFormat="1" applyFont="1" applyFill="1"/>
    <xf numFmtId="2" fontId="3" fillId="0" borderId="0" xfId="9394" applyNumberFormat="1" applyFont="1"/>
    <xf numFmtId="2" fontId="3" fillId="103" borderId="1"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3" fillId="103" borderId="34" xfId="9394" applyNumberFormat="1" applyFont="1" applyFill="1" applyBorder="1" applyAlignment="1">
      <alignment horizontal="left"/>
    </xf>
    <xf numFmtId="2" fontId="3" fillId="103" borderId="34" xfId="9394" applyNumberFormat="1" applyFont="1" applyFill="1" applyBorder="1" applyAlignment="1">
      <alignment horizontal="center"/>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168" fontId="4" fillId="103" borderId="0" xfId="9308" applyNumberFormat="1" applyFont="1" applyFill="1"/>
    <xf numFmtId="1" fontId="3" fillId="103" borderId="0" xfId="9394" applyNumberFormat="1" applyFont="1" applyFill="1" applyAlignment="1">
      <alignment horizontal="center"/>
    </xf>
    <xf numFmtId="2" fontId="3" fillId="103" borderId="0" xfId="9394" applyNumberFormat="1" applyFont="1" applyFill="1" applyAlignment="1"/>
    <xf numFmtId="3" fontId="3" fillId="103" borderId="0" xfId="9394" applyNumberFormat="1" applyFont="1" applyFill="1" applyAlignment="1">
      <alignment horizontal="right"/>
    </xf>
    <xf numFmtId="2" fontId="4" fillId="0" borderId="0" xfId="9394" applyNumberFormat="1" applyFont="1"/>
    <xf numFmtId="2" fontId="3" fillId="103" borderId="0" xfId="9394" applyNumberFormat="1" applyFont="1" applyFill="1" applyAlignment="1">
      <alignment horizontal="left" indent="2"/>
    </xf>
    <xf numFmtId="3" fontId="25" fillId="103" borderId="0" xfId="9394" applyNumberFormat="1" applyFont="1" applyFill="1" applyAlignment="1">
      <alignment horizontal="right"/>
    </xf>
    <xf numFmtId="165" fontId="3" fillId="103" borderId="0" xfId="9394" applyNumberFormat="1" applyFont="1" applyFill="1" applyAlignment="1">
      <alignment horizontal="right"/>
    </xf>
    <xf numFmtId="2" fontId="4" fillId="103" borderId="0" xfId="9394" applyNumberFormat="1" applyFont="1" applyFill="1" applyAlignment="1"/>
    <xf numFmtId="2" fontId="4" fillId="103" borderId="1" xfId="9394" applyNumberFormat="1" applyFont="1" applyFill="1" applyBorder="1"/>
    <xf numFmtId="165" fontId="4" fillId="103" borderId="1" xfId="9394" applyNumberFormat="1" applyFont="1" applyFill="1" applyBorder="1"/>
    <xf numFmtId="2" fontId="3" fillId="0" borderId="0" xfId="9394" applyNumberFormat="1" applyFont="1" applyFill="1"/>
    <xf numFmtId="0" fontId="3" fillId="0" borderId="0" xfId="9394" applyFont="1" applyFill="1"/>
    <xf numFmtId="0" fontId="3" fillId="0" borderId="0" xfId="9394" applyFont="1"/>
    <xf numFmtId="3" fontId="25" fillId="0" borderId="0" xfId="9394" applyNumberFormat="1" applyFont="1" applyFill="1" applyAlignment="1">
      <alignment horizontal="right"/>
    </xf>
    <xf numFmtId="3" fontId="3" fillId="0" borderId="0" xfId="9394" applyNumberFormat="1" applyFont="1" applyFill="1"/>
    <xf numFmtId="165" fontId="3" fillId="0" borderId="0" xfId="9394" applyNumberFormat="1" applyFont="1" applyFill="1" applyAlignment="1">
      <alignment horizontal="right"/>
    </xf>
    <xf numFmtId="3" fontId="3" fillId="0" borderId="0" xfId="9394" applyNumberFormat="1" applyFont="1"/>
    <xf numFmtId="2" fontId="3" fillId="103" borderId="0" xfId="9394" applyNumberFormat="1" applyFont="1" applyFill="1" applyBorder="1"/>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249" applyNumberFormat="1" applyFont="1" applyFill="1" applyBorder="1" applyAlignment="1">
      <alignment horizontal="center"/>
    </xf>
    <xf numFmtId="2" fontId="3" fillId="2" borderId="34" xfId="146" applyNumberFormat="1" applyFont="1" applyFill="1" applyBorder="1" applyAlignment="1">
      <alignment horizontal="center"/>
    </xf>
    <xf numFmtId="2" fontId="3" fillId="102" borderId="0" xfId="146" applyNumberFormat="1" applyFont="1" applyFill="1" applyBorder="1" applyAlignment="1">
      <alignment horizontal="center"/>
    </xf>
    <xf numFmtId="0" fontId="137" fillId="102" borderId="34" xfId="146" applyFont="1" applyFill="1" applyBorder="1" applyAlignment="1">
      <alignment horizontal="left" vertical="top" wrapText="1"/>
    </xf>
    <xf numFmtId="0" fontId="137" fillId="102" borderId="0" xfId="146" applyFont="1" applyFill="1" applyAlignment="1">
      <alignment horizontal="left" vertical="top" wrapText="1"/>
    </xf>
    <xf numFmtId="2" fontId="3" fillId="103" borderId="34" xfId="9394" applyNumberFormat="1" applyFont="1" applyFill="1" applyBorder="1" applyAlignment="1">
      <alignment horizontal="center"/>
    </xf>
    <xf numFmtId="1" fontId="3" fillId="103" borderId="34" xfId="7996" applyNumberFormat="1" applyFont="1" applyFill="1" applyBorder="1" applyAlignment="1">
      <alignment horizontal="left" vertical="center"/>
    </xf>
    <xf numFmtId="1" fontId="3" fillId="0" borderId="0" xfId="7996" applyNumberFormat="1" applyFont="1" applyFill="1" applyBorder="1" applyAlignment="1">
      <alignment horizontal="left" vertical="center"/>
    </xf>
    <xf numFmtId="2" fontId="3" fillId="2" borderId="34" xfId="8567" applyNumberFormat="1" applyFont="1" applyFill="1" applyBorder="1" applyAlignment="1">
      <alignment horizontal="center"/>
    </xf>
    <xf numFmtId="2" fontId="3" fillId="103" borderId="34" xfId="7996" applyNumberFormat="1" applyFont="1" applyFill="1" applyBorder="1" applyAlignment="1">
      <alignment horizontal="center"/>
    </xf>
    <xf numFmtId="1" fontId="3" fillId="103" borderId="34" xfId="7996" applyNumberFormat="1" applyFont="1" applyFill="1" applyBorder="1" applyAlignment="1">
      <alignment horizontal="center"/>
    </xf>
  </cellXfs>
  <cellStyles count="9403">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drawing1.xml><?xml version="1.0" encoding="utf-8"?>
<xdr:wsDr xmlns:xdr="http://schemas.openxmlformats.org/drawingml/2006/spreadsheetDrawing" xmlns:a="http://schemas.openxmlformats.org/drawingml/2006/main">
  <xdr:twoCellAnchor>
    <xdr:from>
      <xdr:col>39</xdr:col>
      <xdr:colOff>19050</xdr:colOff>
      <xdr:row>0</xdr:row>
      <xdr:rowOff>0</xdr:rowOff>
    </xdr:from>
    <xdr:to>
      <xdr:col>44</xdr:col>
      <xdr:colOff>38100</xdr:colOff>
      <xdr:row>7</xdr:row>
      <xdr:rowOff>66675</xdr:rowOff>
    </xdr:to>
    <xdr:sp macro="" textlink="">
      <xdr:nvSpPr>
        <xdr:cNvPr id="2" name="textruta 1"/>
        <xdr:cNvSpPr txBox="1"/>
      </xdr:nvSpPr>
      <xdr:spPr>
        <a:xfrm>
          <a:off x="14058900" y="0"/>
          <a:ext cx="3067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Vi</a:t>
          </a:r>
          <a:r>
            <a:rPr lang="sv-SE" sz="1100" baseline="0"/>
            <a:t> har från och med marsprognosen tagit hänsyn till allmän översyn av nationalräkenskaperna, vilket påverkar redovisningen av skatteintäkterna. Det innebär våra siffror inte är helt jämförbara med budgetproposition, som publicerades innan allmän översyn.</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52</xdr:row>
      <xdr:rowOff>12700</xdr:rowOff>
    </xdr:to>
    <xdr:sp macro="" textlink="">
      <xdr:nvSpPr>
        <xdr:cNvPr id="4" name="textruta 3"/>
        <xdr:cNvSpPr txBox="1"/>
      </xdr:nvSpPr>
      <xdr:spPr>
        <a:xfrm>
          <a:off x="0" y="158750"/>
          <a:ext cx="5835651" cy="810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Sverige medverkar vid inrättandet av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Asiatiska banken för infrastrukturinvesteringar (AIIB).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Ett kapitaltillskott om totalt 126 miljoner US-dollar ska betalas in åren 2016</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2020, vilket innebär cirka 200 miljoner kronor per år.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Försäkringskassan övergick i oktober 2016 till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efterskottsbetalning</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för huvuddelen av utbetalningarna av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assistans-ersättning</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vilket innebar tillfälligt låga utgifter 2016 och därmed en positiv engångseffekt. Hösten 2018 övergick de även till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efterskottsdebitering</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av de timmar som ska bekostas av kommunerna, vilket innebär tillfälligt högt anslagsutfall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 lämnade 2018 ett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kapitaltillskott till PostNord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på 400 miljoner kronor. Beslutet kom i höständringsbudgeten 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 har sålt aktierna i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Apoteksgruppen i Sverige Holding AB</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vilket inbringade 1,7 miljarder kronor i februari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 har beslutat 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försäljning av fyra bostadsfastigheter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Stockholm. Redovisningen kommer att ingå under Inlevererat överskott av statens fastighetsförvaltning och tas inte längre upp som en engångseffekt.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inte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fortsätta minska åren 2020-2022 när marknadsräntorna stiger.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2019 en temporär minskning av nettoutlåningen med 1,4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2019 minskade behållningen med 0,9 miljarder kronor. I år beräknas den minska med ytterligare 2 miljarder kronor.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1,9 miljarder kronor 2019, men beräknas öka i år.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Sverige har erbjudit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 till Ukraina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motsvarande 0,9 milljarder kronor. Lånet väntas inte längre be­ta­las ut.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När Riksgälden re­fi­nan­sierar enskilda lån för Riks­ban­kens räk­ning till en annan va­lutakurs än när respektive lån togs upp påverkas net­to­utlån­ing­en. Riksbankslånet har, framför allt till följd av en hö­gre dollarkurs, därför ökat de senaste åren. Riksbanken meddelade i mars 2019 att den inte skulle refinansiera flera av delån som förföll under 2019 vilket medförde att Riksbankens lån minskade med 69 miljarder kronor. De lån som refinansieras under 2020-2023 höjer skulden till följd av att kronan väntas vara svagare vid refinansieringen än då lånen togs upp.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Affärsverket Svenska Kraftnät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2019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minskat sitt lån i Riksgälden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 in­ves­te­ringar i stam­nä­tet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och de minskar även i år. Åren därefter väntas de öka lånet igen.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320675</xdr:colOff>
      <xdr:row>12</xdr:row>
      <xdr:rowOff>34925</xdr:rowOff>
    </xdr:to>
    <xdr:sp macro="" textlink="">
      <xdr:nvSpPr>
        <xdr:cNvPr id="4" name="textruta 3"/>
        <xdr:cNvSpPr txBox="1"/>
      </xdr:nvSpPr>
      <xdr:spPr>
        <a:xfrm>
          <a:off x="0" y="158750"/>
          <a:ext cx="6734175"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447675</xdr:colOff>
      <xdr:row>12</xdr:row>
      <xdr:rowOff>149225</xdr:rowOff>
    </xdr:to>
    <xdr:sp macro="" textlink="">
      <xdr:nvSpPr>
        <xdr:cNvPr id="4" name="textruta 3"/>
        <xdr:cNvSpPr txBox="1"/>
      </xdr:nvSpPr>
      <xdr:spPr>
        <a:xfrm>
          <a:off x="0" y="158750"/>
          <a:ext cx="4295775" cy="18954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ow r="223">
          <cell r="I223">
            <v>1164.4013363867241</v>
          </cell>
        </row>
      </sheetData>
      <sheetData sheetId="3" refreshError="1"/>
      <sheetData sheetId="4" refreshError="1"/>
      <sheetData sheetId="5" refreshError="1"/>
      <sheetData sheetId="6">
        <row r="52">
          <cell r="E52">
            <v>1170.4292438809246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4">
          <cell r="AM54">
            <v>-3339.904644080787</v>
          </cell>
        </row>
      </sheetData>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7">
          <cell r="AX2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67">
          <cell r="AW67">
            <v>0.24058279484651909</v>
          </cell>
        </row>
      </sheetData>
      <sheetData sheetId="56" refreshError="1"/>
      <sheetData sheetId="57" refreshError="1"/>
      <sheetData sheetId="58" refreshError="1"/>
      <sheetData sheetId="59">
        <row r="6">
          <cell r="DB6">
            <v>132529.18759827211</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zoomScaleNormal="100" workbookViewId="0">
      <selection activeCell="A39" sqref="A39"/>
    </sheetView>
  </sheetViews>
  <sheetFormatPr defaultColWidth="9.140625" defaultRowHeight="12.75"/>
  <cols>
    <col min="1" max="1" width="1.85546875" style="71" customWidth="1"/>
    <col min="2" max="2" width="94.7109375" style="71" customWidth="1"/>
    <col min="3" max="3" width="2.5703125" style="71" customWidth="1"/>
    <col min="4" max="4" width="70" style="71" customWidth="1"/>
    <col min="5" max="9" width="31.7109375" style="71" customWidth="1"/>
    <col min="10" max="10" width="16.28515625" style="71" bestFit="1" customWidth="1"/>
    <col min="11" max="16384" width="9.140625" style="71"/>
  </cols>
  <sheetData>
    <row r="1" spans="1:4" ht="15.75">
      <c r="A1" s="638" t="s">
        <v>341</v>
      </c>
      <c r="B1" s="638"/>
      <c r="C1" s="220" t="s">
        <v>493</v>
      </c>
    </row>
    <row r="2" spans="1:4" ht="12.75" customHeight="1">
      <c r="A2" s="85"/>
      <c r="B2" s="109"/>
      <c r="C2" s="109"/>
    </row>
    <row r="3" spans="1:4">
      <c r="A3" s="85"/>
      <c r="B3" s="110" t="str">
        <f>Arbetsmarknad!A2</f>
        <v>Arbetsmarknad</v>
      </c>
      <c r="C3" s="110"/>
    </row>
    <row r="4" spans="1:4" s="139" customFormat="1">
      <c r="A4" s="86"/>
      <c r="B4" s="111" t="s">
        <v>148</v>
      </c>
      <c r="C4" s="111"/>
    </row>
    <row r="5" spans="1:4" collapsed="1">
      <c r="A5" s="85"/>
      <c r="B5" s="217" t="str">
        <f>'Budgetsaldo och engångseffekter'!A2</f>
        <v>Budgetsaldo och engångseffekter</v>
      </c>
      <c r="C5" s="110"/>
      <c r="D5" s="169" t="s">
        <v>569</v>
      </c>
    </row>
    <row r="6" spans="1:4">
      <c r="A6" s="85"/>
      <c r="B6" s="111" t="s">
        <v>501</v>
      </c>
      <c r="C6" s="111"/>
    </row>
    <row r="7" spans="1:4">
      <c r="A7" s="85"/>
      <c r="B7" s="110" t="str">
        <f>'Finansiellt sparande'!A2</f>
        <v>Finansiellt sparande för den konsoliderade offentliga sektorn</v>
      </c>
      <c r="C7" s="111"/>
      <c r="D7" s="219"/>
    </row>
    <row r="8" spans="1:4">
      <c r="A8" s="85"/>
      <c r="B8" s="111" t="s">
        <v>470</v>
      </c>
      <c r="C8" s="111"/>
    </row>
    <row r="9" spans="1:4">
      <c r="A9" s="85"/>
      <c r="B9" s="110" t="str">
        <f>'Finansiellt sparande i staten'!A2</f>
        <v xml:space="preserve">Finansiellt sparande i staten </v>
      </c>
      <c r="C9" s="110"/>
    </row>
    <row r="10" spans="1:4" s="139" customFormat="1">
      <c r="A10" s="86"/>
      <c r="B10" s="111" t="s">
        <v>510</v>
      </c>
      <c r="C10" s="111"/>
    </row>
    <row r="11" spans="1:4">
      <c r="A11" s="85"/>
      <c r="B11" s="110" t="str">
        <f>Försörjningsbalans!A2</f>
        <v>Försörjningsbalans</v>
      </c>
      <c r="C11" s="110"/>
    </row>
    <row r="12" spans="1:4" s="139" customFormat="1">
      <c r="A12" s="86"/>
      <c r="B12" s="111" t="s">
        <v>467</v>
      </c>
      <c r="C12" s="111"/>
    </row>
    <row r="13" spans="1:4">
      <c r="A13" s="85"/>
      <c r="B13" s="217" t="str">
        <f>Anslagsbehållningar!A2</f>
        <v xml:space="preserve">Förändring av anslagsbehållningar </v>
      </c>
      <c r="C13" s="110"/>
      <c r="D13" s="169" t="s">
        <v>570</v>
      </c>
    </row>
    <row r="14" spans="1:4" s="139" customFormat="1">
      <c r="A14" s="86"/>
      <c r="B14" s="111" t="s">
        <v>468</v>
      </c>
      <c r="C14" s="111"/>
    </row>
    <row r="15" spans="1:4">
      <c r="A15" s="85"/>
      <c r="B15" s="218" t="str">
        <f>'Hushållens disponibla inkomster'!A2</f>
        <v>Hushållens disponibla inkomster</v>
      </c>
      <c r="C15" s="110"/>
    </row>
    <row r="16" spans="1:4" s="139" customFormat="1">
      <c r="A16" s="86"/>
      <c r="B16" s="111" t="s">
        <v>469</v>
      </c>
      <c r="C16" s="111"/>
    </row>
    <row r="17" spans="1:10" collapsed="1">
      <c r="A17" s="85"/>
      <c r="B17" s="110" t="s">
        <v>630</v>
      </c>
      <c r="C17" s="110"/>
    </row>
    <row r="18" spans="1:10">
      <c r="A18" s="85"/>
      <c r="B18" s="111" t="s">
        <v>513</v>
      </c>
      <c r="C18" s="111"/>
    </row>
    <row r="19" spans="1:10">
      <c r="A19" s="85"/>
      <c r="B19" s="217" t="str">
        <f>'Kassa.korr. och nettoutlåning'!A2</f>
        <v>Kassamässig korrigering och Riksgäldskontorets nettoutlåning</v>
      </c>
      <c r="C19" s="110"/>
    </row>
    <row r="20" spans="1:10" s="139" customFormat="1">
      <c r="A20" s="86"/>
      <c r="B20" s="111" t="s">
        <v>508</v>
      </c>
      <c r="C20" s="111"/>
    </row>
    <row r="21" spans="1:10" collapsed="1">
      <c r="A21" s="85"/>
      <c r="B21" s="110" t="str">
        <f>'Löner, lönesumma, priser'!A2</f>
        <v>Löner, lönesumma och priser</v>
      </c>
      <c r="C21" s="110"/>
    </row>
    <row r="22" spans="1:10" s="139" customFormat="1">
      <c r="A22" s="86"/>
      <c r="B22" s="111" t="s">
        <v>471</v>
      </c>
      <c r="C22" s="111"/>
    </row>
    <row r="23" spans="1:10" collapsed="1">
      <c r="A23" s="85"/>
      <c r="B23" s="110" t="str">
        <f>'Statens budget intäkter mm'!A2</f>
        <v xml:space="preserve">Offentliga sektorns skatteintäkter och inkomster på statens budget </v>
      </c>
      <c r="C23" s="110"/>
      <c r="D23" s="65"/>
      <c r="E23" s="65"/>
      <c r="F23" s="65"/>
      <c r="G23" s="65"/>
      <c r="H23" s="65"/>
      <c r="I23" s="65"/>
      <c r="J23" s="65"/>
    </row>
    <row r="24" spans="1:10" s="139" customFormat="1">
      <c r="A24" s="86"/>
      <c r="B24" s="111" t="s">
        <v>472</v>
      </c>
      <c r="C24" s="111"/>
      <c r="D24" s="160"/>
      <c r="E24" s="160"/>
      <c r="F24" s="160"/>
      <c r="G24" s="160"/>
      <c r="H24" s="160"/>
      <c r="I24" s="160"/>
      <c r="J24" s="160"/>
    </row>
    <row r="25" spans="1:10" collapsed="1">
      <c r="A25" s="85"/>
      <c r="B25" s="112" t="str">
        <f>'Räntor och valutor'!A2</f>
        <v>Räntor och valutor</v>
      </c>
      <c r="C25" s="112"/>
    </row>
    <row r="26" spans="1:10" s="139" customFormat="1">
      <c r="A26" s="86"/>
      <c r="B26" s="111" t="s">
        <v>473</v>
      </c>
      <c r="C26" s="111"/>
    </row>
    <row r="27" spans="1:10" collapsed="1">
      <c r="A27" s="85"/>
      <c r="B27" s="110" t="str">
        <f>Skattebaser!A2</f>
        <v>Skattebaser</v>
      </c>
      <c r="C27" s="110"/>
    </row>
    <row r="28" spans="1:10">
      <c r="A28" s="85"/>
      <c r="B28" s="111" t="s">
        <v>476</v>
      </c>
      <c r="C28" s="111"/>
    </row>
    <row r="29" spans="1:10" collapsed="1">
      <c r="A29" s="85"/>
      <c r="B29" s="110" t="str">
        <f>'Statsskuld och Maastrichtskuld'!A2</f>
        <v>Statsskuld och Maastrichtskuld</v>
      </c>
      <c r="C29" s="110"/>
      <c r="D29" s="169" t="s">
        <v>571</v>
      </c>
    </row>
    <row r="30" spans="1:10" s="139" customFormat="1">
      <c r="A30" s="86"/>
      <c r="B30" s="111" t="s">
        <v>568</v>
      </c>
      <c r="C30" s="111"/>
    </row>
    <row r="31" spans="1:10" collapsed="1">
      <c r="A31" s="85"/>
      <c r="B31" s="217" t="str">
        <f>'Statens budget utgifter mm'!A2</f>
        <v>Utgifter på statens budget samt ålderspensionssystemet</v>
      </c>
      <c r="C31" s="112"/>
    </row>
    <row r="32" spans="1:10" s="139" customFormat="1">
      <c r="A32" s="86"/>
      <c r="B32" s="111" t="s">
        <v>509</v>
      </c>
      <c r="C32" s="111"/>
    </row>
    <row r="33" spans="1:3" collapsed="1">
      <c r="A33" s="85"/>
      <c r="B33" s="110" t="str">
        <f>Utgiftstak!A2</f>
        <v>Utgiftstak och förändringar av dessa</v>
      </c>
      <c r="C33" s="110"/>
    </row>
    <row r="34" spans="1:3" s="139" customFormat="1">
      <c r="A34" s="86"/>
      <c r="B34" s="111" t="s">
        <v>474</v>
      </c>
      <c r="C34" s="111"/>
    </row>
    <row r="35" spans="1:3">
      <c r="A35" s="85"/>
      <c r="B35" s="110" t="str">
        <f>Volymer!A2</f>
        <v>Volymer</v>
      </c>
      <c r="C35" s="110"/>
    </row>
    <row r="36" spans="1:3">
      <c r="A36" s="85"/>
      <c r="B36" s="111" t="s">
        <v>475</v>
      </c>
      <c r="C36" s="111"/>
    </row>
    <row r="37" spans="1:3">
      <c r="A37" s="85"/>
      <c r="B37" s="85"/>
      <c r="C37" s="85"/>
    </row>
    <row r="38" spans="1:3">
      <c r="A38" s="77" t="s">
        <v>756</v>
      </c>
      <c r="B38" s="85"/>
      <c r="C38" s="85"/>
    </row>
    <row r="39" spans="1:3">
      <c r="A39" s="85"/>
      <c r="B39" s="85"/>
      <c r="C39" s="85"/>
    </row>
    <row r="40" spans="1:3">
      <c r="A40" s="85"/>
      <c r="B40" s="85"/>
      <c r="C40" s="85"/>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40625" defaultRowHeight="11.25" outlineLevelCol="1"/>
  <cols>
    <col min="1" max="1" width="5.7109375" style="69" customWidth="1"/>
    <col min="2" max="2" width="44.28515625" style="69" customWidth="1"/>
    <col min="3" max="13" width="7.7109375" style="69" hidden="1" customWidth="1" outlineLevel="1"/>
    <col min="14" max="14" width="7.7109375" style="69" customWidth="1" collapsed="1"/>
    <col min="15" max="20" width="7.7109375" style="69" customWidth="1"/>
    <col min="21" max="21" width="3.140625" style="69" customWidth="1"/>
    <col min="22" max="25" width="7.7109375" style="69" customWidth="1"/>
    <col min="26" max="26" width="3.140625" style="69" customWidth="1"/>
    <col min="27" max="27" width="7.7109375" style="69" customWidth="1"/>
    <col min="28" max="28" width="3.140625" style="99" customWidth="1"/>
    <col min="29" max="31" width="9.85546875" style="69" customWidth="1"/>
    <col min="32" max="16384" width="9.140625" style="69"/>
  </cols>
  <sheetData>
    <row r="1" spans="1:48" ht="12" customHeight="1">
      <c r="A1" s="60" t="s">
        <v>408</v>
      </c>
      <c r="B1" s="68"/>
      <c r="C1" s="68"/>
      <c r="D1" s="68"/>
      <c r="E1" s="68"/>
      <c r="F1" s="68"/>
      <c r="G1" s="68"/>
      <c r="H1" s="68"/>
      <c r="I1" s="68"/>
      <c r="J1" s="68"/>
      <c r="K1" s="68"/>
      <c r="L1" s="68"/>
      <c r="M1" s="68"/>
      <c r="N1" s="68"/>
      <c r="O1" s="68"/>
      <c r="P1" s="68"/>
      <c r="Q1" s="68"/>
      <c r="R1" s="68"/>
      <c r="S1" s="68"/>
      <c r="T1" s="68"/>
      <c r="V1" s="68"/>
      <c r="W1" s="68"/>
      <c r="X1" s="68"/>
      <c r="Y1" s="68"/>
      <c r="AA1" s="68"/>
      <c r="AC1" s="68"/>
      <c r="AD1" s="68"/>
      <c r="AE1" s="68"/>
    </row>
    <row r="2" spans="1:48" ht="15.75">
      <c r="A2" s="35" t="s">
        <v>506</v>
      </c>
      <c r="B2" s="35"/>
      <c r="C2" s="36"/>
      <c r="D2" s="36"/>
      <c r="E2" s="36"/>
      <c r="F2" s="36"/>
      <c r="G2" s="36"/>
      <c r="H2" s="36"/>
      <c r="I2" s="36"/>
      <c r="J2" s="36"/>
      <c r="K2" s="36"/>
      <c r="L2" s="36"/>
      <c r="M2" s="36"/>
      <c r="N2" s="36"/>
      <c r="O2" s="35"/>
      <c r="P2" s="36"/>
      <c r="Q2" s="36"/>
      <c r="R2" s="36"/>
      <c r="S2" s="36"/>
      <c r="T2" s="36"/>
      <c r="V2" s="35"/>
      <c r="W2" s="35"/>
      <c r="X2" s="35"/>
      <c r="Y2" s="35"/>
      <c r="AA2" s="36"/>
      <c r="AB2" s="152"/>
      <c r="AC2" s="36"/>
      <c r="AD2" s="36"/>
      <c r="AE2" s="36"/>
    </row>
    <row r="3" spans="1:48" ht="12" customHeight="1">
      <c r="A3" s="36" t="s">
        <v>55</v>
      </c>
      <c r="B3" s="36"/>
      <c r="C3" s="36"/>
      <c r="D3" s="36"/>
      <c r="E3" s="36"/>
      <c r="F3" s="36"/>
      <c r="G3" s="36"/>
      <c r="H3" s="36"/>
      <c r="I3" s="36"/>
      <c r="J3" s="36"/>
      <c r="K3" s="36"/>
      <c r="L3" s="36"/>
      <c r="M3" s="36"/>
      <c r="N3" s="36"/>
      <c r="O3" s="36"/>
      <c r="P3" s="36"/>
      <c r="Q3" s="36"/>
      <c r="R3" s="36"/>
      <c r="S3" s="36"/>
      <c r="T3" s="36"/>
      <c r="U3" s="99"/>
      <c r="V3" s="36"/>
      <c r="W3" s="36"/>
      <c r="X3" s="36"/>
      <c r="Y3" s="36"/>
      <c r="Z3" s="99"/>
      <c r="AA3" s="309"/>
      <c r="AB3" s="347"/>
      <c r="AC3" s="348"/>
      <c r="AD3" s="348"/>
      <c r="AE3" s="349"/>
    </row>
    <row r="4" spans="1:48" ht="12" customHeight="1">
      <c r="A4" s="252"/>
      <c r="B4" s="252"/>
      <c r="C4" s="253" t="s">
        <v>1</v>
      </c>
      <c r="D4" s="253" t="s">
        <v>1</v>
      </c>
      <c r="E4" s="253" t="s">
        <v>1</v>
      </c>
      <c r="F4" s="253" t="s">
        <v>1</v>
      </c>
      <c r="G4" s="253" t="s">
        <v>1</v>
      </c>
      <c r="H4" s="253" t="s">
        <v>1</v>
      </c>
      <c r="I4" s="253" t="s">
        <v>1</v>
      </c>
      <c r="J4" s="253" t="s">
        <v>1</v>
      </c>
      <c r="K4" s="253" t="s">
        <v>1</v>
      </c>
      <c r="L4" s="253" t="s">
        <v>1</v>
      </c>
      <c r="M4" s="253" t="s">
        <v>1</v>
      </c>
      <c r="N4" s="253" t="s">
        <v>1</v>
      </c>
      <c r="O4" s="253" t="s">
        <v>1</v>
      </c>
      <c r="P4" s="253" t="s">
        <v>1</v>
      </c>
      <c r="Q4" s="253" t="s">
        <v>178</v>
      </c>
      <c r="R4" s="253" t="s">
        <v>178</v>
      </c>
      <c r="S4" s="253" t="s">
        <v>178</v>
      </c>
      <c r="T4" s="253" t="s">
        <v>178</v>
      </c>
      <c r="U4" s="99"/>
      <c r="V4" s="641" t="s">
        <v>186</v>
      </c>
      <c r="W4" s="641"/>
      <c r="X4" s="641"/>
      <c r="Y4" s="641"/>
      <c r="Z4" s="99"/>
      <c r="AA4" s="244" t="s">
        <v>732</v>
      </c>
      <c r="AB4" s="350"/>
      <c r="AC4" s="641" t="s">
        <v>735</v>
      </c>
      <c r="AD4" s="641"/>
      <c r="AE4" s="641"/>
    </row>
    <row r="5" spans="1:48" ht="12" customHeight="1" thickBot="1">
      <c r="A5" s="254" t="s">
        <v>74</v>
      </c>
      <c r="B5" s="254" t="s">
        <v>75</v>
      </c>
      <c r="C5" s="255">
        <v>2006</v>
      </c>
      <c r="D5" s="255">
        <v>2007</v>
      </c>
      <c r="E5" s="255">
        <v>2008</v>
      </c>
      <c r="F5" s="255">
        <v>2009</v>
      </c>
      <c r="G5" s="255">
        <v>2010</v>
      </c>
      <c r="H5" s="255">
        <v>2011</v>
      </c>
      <c r="I5" s="255">
        <v>2012</v>
      </c>
      <c r="J5" s="255">
        <v>2013</v>
      </c>
      <c r="K5" s="255">
        <v>2014</v>
      </c>
      <c r="L5" s="255">
        <v>2015</v>
      </c>
      <c r="M5" s="255">
        <v>2016</v>
      </c>
      <c r="N5" s="255">
        <v>2017</v>
      </c>
      <c r="O5" s="255">
        <v>2018</v>
      </c>
      <c r="P5" s="255">
        <v>2019</v>
      </c>
      <c r="Q5" s="255">
        <v>2020</v>
      </c>
      <c r="R5" s="255">
        <v>2021</v>
      </c>
      <c r="S5" s="255">
        <v>2022</v>
      </c>
      <c r="T5" s="255">
        <v>2023</v>
      </c>
      <c r="U5" s="99"/>
      <c r="V5" s="255">
        <v>2020</v>
      </c>
      <c r="W5" s="255">
        <v>2021</v>
      </c>
      <c r="X5" s="255">
        <v>2022</v>
      </c>
      <c r="Y5" s="255">
        <v>2023</v>
      </c>
      <c r="Z5" s="99"/>
      <c r="AA5" s="255">
        <v>2020</v>
      </c>
      <c r="AB5" s="351"/>
      <c r="AC5" s="255">
        <v>2020</v>
      </c>
      <c r="AD5" s="255">
        <v>2021</v>
      </c>
      <c r="AE5" s="255">
        <v>2022</v>
      </c>
    </row>
    <row r="6" spans="1:48" ht="12" customHeight="1">
      <c r="A6" s="37"/>
      <c r="B6" s="38"/>
      <c r="C6" s="36"/>
      <c r="D6" s="36"/>
      <c r="E6" s="36"/>
      <c r="F6" s="36"/>
      <c r="G6" s="36"/>
      <c r="H6" s="36"/>
      <c r="I6" s="36"/>
      <c r="J6" s="36"/>
      <c r="K6" s="46"/>
      <c r="L6" s="46"/>
      <c r="M6" s="36"/>
      <c r="N6" s="36"/>
      <c r="O6" s="36"/>
      <c r="P6" s="36"/>
      <c r="Q6" s="36"/>
      <c r="R6" s="36"/>
      <c r="S6" s="36"/>
      <c r="T6" s="36"/>
      <c r="U6" s="99"/>
      <c r="V6" s="309"/>
      <c r="W6" s="309"/>
      <c r="X6" s="309"/>
      <c r="Y6" s="309"/>
      <c r="Z6" s="99"/>
      <c r="AA6" s="349"/>
      <c r="AB6" s="347"/>
      <c r="AC6" s="309"/>
      <c r="AD6" s="309"/>
      <c r="AE6" s="309"/>
    </row>
    <row r="7" spans="1:48" ht="12" customHeight="1">
      <c r="A7" s="39" t="s">
        <v>76</v>
      </c>
      <c r="B7" s="40" t="s">
        <v>77</v>
      </c>
      <c r="C7" s="256">
        <v>10.87017103809</v>
      </c>
      <c r="D7" s="256">
        <v>10.878060545450001</v>
      </c>
      <c r="E7" s="256">
        <v>11.24994946064</v>
      </c>
      <c r="F7" s="256">
        <v>12.43865984828</v>
      </c>
      <c r="G7" s="256">
        <v>11.954336462680001</v>
      </c>
      <c r="H7" s="256">
        <v>11.475050944969999</v>
      </c>
      <c r="I7" s="256">
        <v>11.8511144161</v>
      </c>
      <c r="J7" s="256">
        <v>12.102477645680001</v>
      </c>
      <c r="K7" s="256">
        <v>13.203625215280001</v>
      </c>
      <c r="L7" s="256">
        <v>12.58992304433</v>
      </c>
      <c r="M7" s="256">
        <v>12.99135491383</v>
      </c>
      <c r="N7" s="256">
        <v>13.654491512610001</v>
      </c>
      <c r="O7" s="256">
        <v>14.62354978528</v>
      </c>
      <c r="P7" s="256">
        <v>14.96830637415</v>
      </c>
      <c r="Q7" s="256">
        <v>15.130405819379991</v>
      </c>
      <c r="R7" s="256">
        <v>15.166445966940001</v>
      </c>
      <c r="S7" s="256">
        <v>15.807864552060003</v>
      </c>
      <c r="T7" s="256">
        <v>15.54655261519</v>
      </c>
      <c r="U7" s="269"/>
      <c r="V7" s="256">
        <v>0.1611419531599903</v>
      </c>
      <c r="W7" s="256">
        <v>0.13176015957999992</v>
      </c>
      <c r="X7" s="256">
        <v>9.2518875880004889E-2</v>
      </c>
      <c r="Y7" s="256">
        <v>6.5458325570001599E-2</v>
      </c>
      <c r="Z7" s="270"/>
      <c r="AA7" s="257">
        <v>15.131273999999999</v>
      </c>
      <c r="AB7" s="271"/>
      <c r="AC7" s="256">
        <v>-8.6818062000846858E-4</v>
      </c>
      <c r="AD7" s="256">
        <v>5.7518966940000534E-2</v>
      </c>
      <c r="AE7" s="256">
        <v>0.55719955206000327</v>
      </c>
      <c r="AG7" s="279"/>
      <c r="AH7" s="280"/>
      <c r="AI7" s="99"/>
      <c r="AK7" s="221"/>
      <c r="AL7" s="221"/>
      <c r="AM7" s="221"/>
      <c r="AN7" s="221"/>
      <c r="AO7" s="221"/>
      <c r="AP7" s="221"/>
      <c r="AR7" s="221"/>
      <c r="AS7" s="221"/>
      <c r="AT7" s="221"/>
      <c r="AU7" s="221"/>
      <c r="AV7" s="221"/>
    </row>
    <row r="8" spans="1:48" ht="12" customHeight="1">
      <c r="A8" s="39" t="s">
        <v>78</v>
      </c>
      <c r="B8" s="40" t="s">
        <v>79</v>
      </c>
      <c r="C8" s="256">
        <v>11.562590575149999</v>
      </c>
      <c r="D8" s="256">
        <v>10.923565829700001</v>
      </c>
      <c r="E8" s="256">
        <v>11.093842036809999</v>
      </c>
      <c r="F8" s="256">
        <v>11.71882097158</v>
      </c>
      <c r="G8" s="256">
        <v>11.845851361819999</v>
      </c>
      <c r="H8" s="256">
        <v>12.60720636187</v>
      </c>
      <c r="I8" s="256">
        <v>13.215868696020001</v>
      </c>
      <c r="J8" s="256">
        <v>15.809519512350001</v>
      </c>
      <c r="K8" s="256">
        <v>13.858828777280001</v>
      </c>
      <c r="L8" s="256">
        <v>14.17743252777</v>
      </c>
      <c r="M8" s="256">
        <v>14.769067289790001</v>
      </c>
      <c r="N8" s="256">
        <v>15.00476843177</v>
      </c>
      <c r="O8" s="256">
        <v>15.65648644397</v>
      </c>
      <c r="P8" s="256">
        <v>16.596300498969999</v>
      </c>
      <c r="Q8" s="256">
        <v>17.203474254820005</v>
      </c>
      <c r="R8" s="256">
        <v>17.431286001170001</v>
      </c>
      <c r="S8" s="256">
        <v>17.728850662389998</v>
      </c>
      <c r="T8" s="256">
        <v>18.151594888070004</v>
      </c>
      <c r="U8" s="269"/>
      <c r="V8" s="256">
        <v>-7.8462099069995878E-2</v>
      </c>
      <c r="W8" s="256">
        <v>-0.35040741574999618</v>
      </c>
      <c r="X8" s="256">
        <v>-0.34483971443000033</v>
      </c>
      <c r="Y8" s="256">
        <v>-0.28536210563999559</v>
      </c>
      <c r="Z8" s="270"/>
      <c r="AA8" s="257">
        <v>17.390191000000002</v>
      </c>
      <c r="AB8" s="271"/>
      <c r="AC8" s="256">
        <v>-0.18671674517999648</v>
      </c>
      <c r="AD8" s="256">
        <v>-0.53584899882999804</v>
      </c>
      <c r="AE8" s="256">
        <v>-0.56495033761000057</v>
      </c>
      <c r="AG8" s="279"/>
      <c r="AH8" s="280"/>
      <c r="AI8" s="281"/>
      <c r="AK8" s="221"/>
      <c r="AL8" s="221"/>
      <c r="AM8" s="221"/>
      <c r="AN8" s="221"/>
      <c r="AO8" s="221"/>
      <c r="AP8" s="221"/>
      <c r="AR8" s="221"/>
      <c r="AS8" s="221"/>
      <c r="AT8" s="221"/>
      <c r="AU8" s="221"/>
      <c r="AV8" s="221"/>
    </row>
    <row r="9" spans="1:48" ht="12" customHeight="1">
      <c r="A9" s="39" t="s">
        <v>80</v>
      </c>
      <c r="B9" s="40" t="s">
        <v>81</v>
      </c>
      <c r="C9" s="256">
        <v>9.0110606926100001</v>
      </c>
      <c r="D9" s="256">
        <v>9.6701000198300004</v>
      </c>
      <c r="E9" s="256">
        <v>9.4456159856799999</v>
      </c>
      <c r="F9" s="256">
        <v>9.434321326200001</v>
      </c>
      <c r="G9" s="256">
        <v>9.3852894146899999</v>
      </c>
      <c r="H9" s="256">
        <v>9.91025115403</v>
      </c>
      <c r="I9" s="256">
        <v>10.27243790781</v>
      </c>
      <c r="J9" s="256">
        <v>10.388138716219999</v>
      </c>
      <c r="K9" s="256">
        <v>10.38366555981</v>
      </c>
      <c r="L9" s="256">
        <v>10.75359877731</v>
      </c>
      <c r="M9" s="256">
        <v>10.83980434864</v>
      </c>
      <c r="N9" s="256">
        <v>11.011371161549999</v>
      </c>
      <c r="O9" s="256">
        <v>11.44595173992</v>
      </c>
      <c r="P9" s="256">
        <v>11.52027012141</v>
      </c>
      <c r="Q9" s="256">
        <v>12.043499999980002</v>
      </c>
      <c r="R9" s="256">
        <v>12.219021517510001</v>
      </c>
      <c r="S9" s="256">
        <v>12.396495388609999</v>
      </c>
      <c r="T9" s="256">
        <v>12.600975249799999</v>
      </c>
      <c r="U9" s="270"/>
      <c r="V9" s="256">
        <v>2.4999999979999542E-2</v>
      </c>
      <c r="W9" s="256">
        <v>2.0186200020000458E-2</v>
      </c>
      <c r="X9" s="256">
        <v>-1.7560199380001067E-2</v>
      </c>
      <c r="Y9" s="256">
        <v>-4.5355988180000306E-2</v>
      </c>
      <c r="Z9" s="270"/>
      <c r="AA9" s="257">
        <v>12.056989</v>
      </c>
      <c r="AB9" s="271"/>
      <c r="AC9" s="256">
        <v>-1.3489000019998551E-2</v>
      </c>
      <c r="AD9" s="256">
        <v>-1.768648248999977E-2</v>
      </c>
      <c r="AE9" s="256">
        <v>-3.8626113900012971E-3</v>
      </c>
      <c r="AG9" s="279"/>
      <c r="AH9" s="280"/>
      <c r="AI9" s="281"/>
      <c r="AJ9" s="99"/>
      <c r="AK9" s="281"/>
      <c r="AL9" s="221"/>
      <c r="AM9" s="221"/>
      <c r="AN9" s="221"/>
      <c r="AO9" s="221"/>
      <c r="AP9" s="221"/>
      <c r="AR9" s="221"/>
      <c r="AS9" s="221"/>
      <c r="AT9" s="221"/>
      <c r="AU9" s="221"/>
      <c r="AV9" s="221"/>
    </row>
    <row r="10" spans="1:48" ht="12" customHeight="1">
      <c r="A10" s="39" t="s">
        <v>82</v>
      </c>
      <c r="B10" s="40" t="s">
        <v>83</v>
      </c>
      <c r="C10" s="256">
        <v>28.505404636209999</v>
      </c>
      <c r="D10" s="256">
        <v>30.627237103900001</v>
      </c>
      <c r="E10" s="256">
        <v>32.692665971750003</v>
      </c>
      <c r="F10" s="256">
        <v>33.644512950509998</v>
      </c>
      <c r="G10" s="256">
        <v>35.48613636244</v>
      </c>
      <c r="H10" s="256">
        <v>37.16403848449</v>
      </c>
      <c r="I10" s="256">
        <v>38.213115722809995</v>
      </c>
      <c r="J10" s="256">
        <v>39.297215791480006</v>
      </c>
      <c r="K10" s="256">
        <v>40.193843352660004</v>
      </c>
      <c r="L10" s="256">
        <v>40.428740300080001</v>
      </c>
      <c r="M10" s="256">
        <v>42.288553054190004</v>
      </c>
      <c r="N10" s="256">
        <v>44.064394158109998</v>
      </c>
      <c r="O10" s="256">
        <v>45.937136296719999</v>
      </c>
      <c r="P10" s="256">
        <v>49.383410822640002</v>
      </c>
      <c r="Q10" s="256">
        <v>52.834100484149978</v>
      </c>
      <c r="R10" s="256">
        <v>55.595497955439996</v>
      </c>
      <c r="S10" s="256">
        <v>56.706189964589996</v>
      </c>
      <c r="T10" s="256">
        <v>57.664178288009985</v>
      </c>
      <c r="U10" s="270"/>
      <c r="V10" s="256">
        <v>0.31648254358998873</v>
      </c>
      <c r="W10" s="256">
        <v>9.6376721509994503E-2</v>
      </c>
      <c r="X10" s="256">
        <v>5.3272181429992675E-2</v>
      </c>
      <c r="Y10" s="256">
        <v>3.6450334149986267E-2</v>
      </c>
      <c r="Z10" s="270"/>
      <c r="AA10" s="257">
        <v>51.731091999999997</v>
      </c>
      <c r="AB10" s="271"/>
      <c r="AC10" s="256">
        <v>1.1030084841499785</v>
      </c>
      <c r="AD10" s="256">
        <v>1.1145159554399948</v>
      </c>
      <c r="AE10" s="256">
        <v>1.2370069645899964</v>
      </c>
      <c r="AG10" s="279"/>
      <c r="AH10" s="642"/>
      <c r="AI10" s="642"/>
      <c r="AJ10" s="642"/>
      <c r="AK10" s="642"/>
      <c r="AL10" s="221"/>
      <c r="AM10" s="221"/>
      <c r="AN10" s="221"/>
      <c r="AO10" s="221"/>
      <c r="AP10" s="221"/>
      <c r="AR10" s="221"/>
      <c r="AS10" s="221"/>
      <c r="AT10" s="221"/>
      <c r="AU10" s="221"/>
      <c r="AV10" s="221"/>
    </row>
    <row r="11" spans="1:48" ht="12" customHeight="1">
      <c r="A11" s="39" t="s">
        <v>84</v>
      </c>
      <c r="B11" s="40" t="s">
        <v>85</v>
      </c>
      <c r="C11" s="256">
        <v>1.4256389213599998</v>
      </c>
      <c r="D11" s="256">
        <v>1.5855956233399999</v>
      </c>
      <c r="E11" s="256">
        <v>1.75049710806</v>
      </c>
      <c r="F11" s="256">
        <v>1.81527980349</v>
      </c>
      <c r="G11" s="256">
        <v>1.9977472970999999</v>
      </c>
      <c r="H11" s="256">
        <v>1.8921524471600002</v>
      </c>
      <c r="I11" s="256">
        <v>1.5499209108800001</v>
      </c>
      <c r="J11" s="256">
        <v>1.8264014130399999</v>
      </c>
      <c r="K11" s="256">
        <v>1.66243745632</v>
      </c>
      <c r="L11" s="256">
        <v>1.9339722594100002</v>
      </c>
      <c r="M11" s="256">
        <v>2.07046818239</v>
      </c>
      <c r="N11" s="256">
        <v>1.9533613348199999</v>
      </c>
      <c r="O11" s="256">
        <v>1.89301289182</v>
      </c>
      <c r="P11" s="256">
        <v>2.3372722555799998</v>
      </c>
      <c r="Q11" s="256">
        <v>2.007099557320001</v>
      </c>
      <c r="R11" s="256">
        <v>1.99942882351</v>
      </c>
      <c r="S11" s="256">
        <v>2.0073011985</v>
      </c>
      <c r="T11" s="256">
        <v>2.0123698987699998</v>
      </c>
      <c r="U11" s="270"/>
      <c r="V11" s="256">
        <v>9.548675800011158E-4</v>
      </c>
      <c r="W11" s="256">
        <v>4.5119684999990462E-4</v>
      </c>
      <c r="X11" s="256">
        <v>1.6385526999998092E-4</v>
      </c>
      <c r="Y11" s="256">
        <v>5.7633558999991414E-4</v>
      </c>
      <c r="Z11" s="270"/>
      <c r="AA11" s="257">
        <v>2.0283150000000001</v>
      </c>
      <c r="AB11" s="271"/>
      <c r="AC11" s="256">
        <v>-2.1215442679998874E-2</v>
      </c>
      <c r="AD11" s="256">
        <v>-9.6871764900000098E-3</v>
      </c>
      <c r="AE11" s="256">
        <v>-1.0216801500000001E-2</v>
      </c>
      <c r="AG11" s="279"/>
      <c r="AH11" s="280"/>
      <c r="AI11" s="281"/>
      <c r="AJ11" s="99"/>
      <c r="AK11" s="281"/>
      <c r="AL11" s="221"/>
      <c r="AM11" s="221"/>
      <c r="AN11" s="221"/>
      <c r="AO11" s="221"/>
      <c r="AP11" s="221"/>
      <c r="AR11" s="221"/>
      <c r="AS11" s="221"/>
      <c r="AT11" s="221"/>
      <c r="AU11" s="221"/>
      <c r="AV11" s="221"/>
    </row>
    <row r="12" spans="1:48" ht="12" customHeight="1">
      <c r="A12" s="39" t="s">
        <v>86</v>
      </c>
      <c r="B12" s="40" t="s">
        <v>87</v>
      </c>
      <c r="C12" s="256">
        <v>43.986524119679999</v>
      </c>
      <c r="D12" s="256">
        <v>46.529933976370003</v>
      </c>
      <c r="E12" s="256">
        <v>43.029607667180002</v>
      </c>
      <c r="F12" s="256">
        <v>42.106475257070002</v>
      </c>
      <c r="G12" s="256">
        <v>45.665235668129995</v>
      </c>
      <c r="H12" s="256">
        <v>44.153481799949994</v>
      </c>
      <c r="I12" s="256">
        <v>45.46172954112</v>
      </c>
      <c r="J12" s="256">
        <v>45.410453147330003</v>
      </c>
      <c r="K12" s="256">
        <v>47.97767235013</v>
      </c>
      <c r="L12" s="256">
        <v>48.270537387749997</v>
      </c>
      <c r="M12" s="256">
        <v>49.366132212449997</v>
      </c>
      <c r="N12" s="256">
        <v>50.383242560150002</v>
      </c>
      <c r="O12" s="256">
        <v>53.487461518089994</v>
      </c>
      <c r="P12" s="256">
        <v>60.571696145779995</v>
      </c>
      <c r="Q12" s="256">
        <v>63.887523032930076</v>
      </c>
      <c r="R12" s="256">
        <v>69.846252951850005</v>
      </c>
      <c r="S12" s="256">
        <v>75.903484913189985</v>
      </c>
      <c r="T12" s="256">
        <v>77.101020087849989</v>
      </c>
      <c r="U12" s="270"/>
      <c r="V12" s="256">
        <v>-0.48872294519990539</v>
      </c>
      <c r="W12" s="256">
        <v>-0.20199097724998474</v>
      </c>
      <c r="X12" s="256">
        <v>-0.22094971693000792</v>
      </c>
      <c r="Y12" s="256">
        <v>-0.29338820737001037</v>
      </c>
      <c r="Z12" s="270"/>
      <c r="AA12" s="257">
        <v>64.799752999999995</v>
      </c>
      <c r="AB12" s="271"/>
      <c r="AC12" s="256">
        <v>-0.91222996706992343</v>
      </c>
      <c r="AD12" s="256">
        <v>-0.6971530481499939</v>
      </c>
      <c r="AE12" s="256">
        <v>-0.83444808681001281</v>
      </c>
      <c r="AG12" s="279"/>
      <c r="AH12" s="280"/>
      <c r="AI12" s="281"/>
      <c r="AK12" s="221"/>
      <c r="AL12" s="221"/>
      <c r="AM12" s="221"/>
      <c r="AN12" s="221"/>
      <c r="AO12" s="221"/>
      <c r="AP12" s="221"/>
      <c r="AR12" s="221"/>
      <c r="AS12" s="221"/>
      <c r="AT12" s="221"/>
      <c r="AU12" s="221"/>
      <c r="AV12" s="221"/>
    </row>
    <row r="13" spans="1:48" ht="12" customHeight="1">
      <c r="A13" s="39" t="s">
        <v>88</v>
      </c>
      <c r="B13" s="40" t="s">
        <v>89</v>
      </c>
      <c r="C13" s="256">
        <v>25.893475483650001</v>
      </c>
      <c r="D13" s="256">
        <v>25.441208248959999</v>
      </c>
      <c r="E13" s="256">
        <v>27.45280110046</v>
      </c>
      <c r="F13" s="256">
        <v>29.600316785439997</v>
      </c>
      <c r="G13" s="256">
        <v>26.66888183228</v>
      </c>
      <c r="H13" s="256">
        <v>29.19860991202</v>
      </c>
      <c r="I13" s="256">
        <v>30.197122765020001</v>
      </c>
      <c r="J13" s="256">
        <v>30.77555896182</v>
      </c>
      <c r="K13" s="256">
        <v>31.027324202939997</v>
      </c>
      <c r="L13" s="256">
        <v>32.21312054242</v>
      </c>
      <c r="M13" s="256">
        <v>31.970706488480001</v>
      </c>
      <c r="N13" s="256">
        <v>36.706672013830001</v>
      </c>
      <c r="O13" s="256">
        <v>42.813467477490001</v>
      </c>
      <c r="P13" s="256">
        <v>44.240274860120003</v>
      </c>
      <c r="Q13" s="256">
        <v>45.874898445749984</v>
      </c>
      <c r="R13" s="256">
        <v>48.245935207780001</v>
      </c>
      <c r="S13" s="256">
        <v>50.357658067469998</v>
      </c>
      <c r="T13" s="256">
        <v>51.746435088299997</v>
      </c>
      <c r="U13" s="270"/>
      <c r="V13" s="256">
        <v>-0.1027531876700058</v>
      </c>
      <c r="W13" s="256">
        <v>-9.5622418009994506E-2</v>
      </c>
      <c r="X13" s="256">
        <v>-0.23053920452999879</v>
      </c>
      <c r="Y13" s="256">
        <v>-0.55250245069000248</v>
      </c>
      <c r="Z13" s="270"/>
      <c r="AA13" s="257">
        <v>45.989153000000002</v>
      </c>
      <c r="AB13" s="271"/>
      <c r="AC13" s="256">
        <v>-0.11425455425001525</v>
      </c>
      <c r="AD13" s="256">
        <v>-2.8402792220001222E-2</v>
      </c>
      <c r="AE13" s="256">
        <v>-7.5015932529998774E-2</v>
      </c>
      <c r="AG13" s="279"/>
      <c r="AH13" s="280"/>
      <c r="AI13" s="281"/>
      <c r="AK13" s="221"/>
      <c r="AL13" s="221"/>
      <c r="AM13" s="221"/>
      <c r="AN13" s="221"/>
      <c r="AO13" s="221"/>
      <c r="AP13" s="221"/>
      <c r="AR13" s="221"/>
      <c r="AS13" s="221"/>
      <c r="AT13" s="221"/>
      <c r="AU13" s="221"/>
      <c r="AV13" s="221"/>
    </row>
    <row r="14" spans="1:48" ht="12" customHeight="1">
      <c r="A14" s="39" t="s">
        <v>90</v>
      </c>
      <c r="B14" s="40" t="s">
        <v>91</v>
      </c>
      <c r="C14" s="256">
        <v>4.6834720706699997</v>
      </c>
      <c r="D14" s="256">
        <v>5.2949757255900005</v>
      </c>
      <c r="E14" s="256">
        <v>6.1343943133699996</v>
      </c>
      <c r="F14" s="256">
        <v>6.5210454662500004</v>
      </c>
      <c r="G14" s="256">
        <v>7.0921215234099995</v>
      </c>
      <c r="H14" s="256">
        <v>7.5721166601699998</v>
      </c>
      <c r="I14" s="256">
        <v>8.2476987018900001</v>
      </c>
      <c r="J14" s="256">
        <v>9.8701124352900003</v>
      </c>
      <c r="K14" s="256">
        <v>12.55115075842</v>
      </c>
      <c r="L14" s="256">
        <v>18.72536559836</v>
      </c>
      <c r="M14" s="256">
        <v>41.251383633269995</v>
      </c>
      <c r="N14" s="256">
        <v>40.033513119949994</v>
      </c>
      <c r="O14" s="256">
        <v>19.623582435340001</v>
      </c>
      <c r="P14" s="256">
        <v>11.84713420432</v>
      </c>
      <c r="Q14" s="256">
        <v>11.13542718513</v>
      </c>
      <c r="R14" s="256">
        <v>9.9671899670700004</v>
      </c>
      <c r="S14" s="256">
        <v>10.16825390873</v>
      </c>
      <c r="T14" s="256">
        <v>10.400515939969999</v>
      </c>
      <c r="U14" s="270"/>
      <c r="V14" s="256">
        <v>-0.17622176658000183</v>
      </c>
      <c r="W14" s="256">
        <v>-0.16636480075000001</v>
      </c>
      <c r="X14" s="256">
        <v>0.16254488984999849</v>
      </c>
      <c r="Y14" s="256">
        <v>0.45083329801000022</v>
      </c>
      <c r="Z14" s="270"/>
      <c r="AA14" s="257">
        <v>11.446213</v>
      </c>
      <c r="AB14" s="271"/>
      <c r="AC14" s="256">
        <v>-0.31078581486999896</v>
      </c>
      <c r="AD14" s="256">
        <v>-0.40508903293000031</v>
      </c>
      <c r="AE14" s="256">
        <v>2.3608908729999541E-2</v>
      </c>
      <c r="AG14" s="279"/>
      <c r="AH14" s="280"/>
      <c r="AI14" s="281"/>
      <c r="AK14" s="221"/>
      <c r="AL14" s="221"/>
      <c r="AM14" s="221"/>
      <c r="AN14" s="221"/>
      <c r="AO14" s="221"/>
      <c r="AP14" s="221"/>
      <c r="AR14" s="221"/>
      <c r="AS14" s="221"/>
      <c r="AT14" s="221"/>
      <c r="AU14" s="221"/>
      <c r="AV14" s="221"/>
    </row>
    <row r="15" spans="1:48" ht="12" customHeight="1">
      <c r="A15" s="39" t="s">
        <v>92</v>
      </c>
      <c r="B15" s="40" t="s">
        <v>93</v>
      </c>
      <c r="C15" s="256">
        <v>42.175864794059997</v>
      </c>
      <c r="D15" s="256">
        <v>46.66521421825</v>
      </c>
      <c r="E15" s="256">
        <v>49.131003056419999</v>
      </c>
      <c r="F15" s="256">
        <v>53.064772398660004</v>
      </c>
      <c r="G15" s="256">
        <v>56.014726261900002</v>
      </c>
      <c r="H15" s="256">
        <v>56.53847320042</v>
      </c>
      <c r="I15" s="256">
        <v>58.689941502609997</v>
      </c>
      <c r="J15" s="256">
        <v>58.994268330839994</v>
      </c>
      <c r="K15" s="256">
        <v>61.589040852720004</v>
      </c>
      <c r="L15" s="256">
        <v>64.97855593029</v>
      </c>
      <c r="M15" s="256">
        <v>63.371263878720001</v>
      </c>
      <c r="N15" s="256">
        <v>67.41113500985</v>
      </c>
      <c r="O15" s="256">
        <v>78.41831770028999</v>
      </c>
      <c r="P15" s="256">
        <v>79.591950136860007</v>
      </c>
      <c r="Q15" s="256">
        <v>83.127508678219982</v>
      </c>
      <c r="R15" s="256">
        <v>83.989379449850006</v>
      </c>
      <c r="S15" s="256">
        <v>81.273636624360009</v>
      </c>
      <c r="T15" s="256">
        <v>81.344108237949996</v>
      </c>
      <c r="U15" s="270"/>
      <c r="V15" s="256">
        <v>5.9803594359985349E-2</v>
      </c>
      <c r="W15" s="256">
        <v>1.6028326532700043</v>
      </c>
      <c r="X15" s="256">
        <v>1.4483917839500122</v>
      </c>
      <c r="Y15" s="256">
        <v>1.3163867722500153</v>
      </c>
      <c r="Z15" s="270"/>
      <c r="AA15" s="257">
        <v>84.167141999999998</v>
      </c>
      <c r="AB15" s="271"/>
      <c r="AC15" s="256">
        <v>-1.039633321780014</v>
      </c>
      <c r="AD15" s="256">
        <v>0.72383944985000614</v>
      </c>
      <c r="AE15" s="256">
        <v>0.79620862436001583</v>
      </c>
      <c r="AG15" s="279"/>
      <c r="AH15" s="280"/>
      <c r="AI15" s="281"/>
      <c r="AK15" s="221"/>
      <c r="AL15" s="221"/>
      <c r="AM15" s="221"/>
      <c r="AN15" s="221"/>
      <c r="AO15" s="221"/>
      <c r="AP15" s="221"/>
      <c r="AR15" s="221"/>
      <c r="AS15" s="221"/>
      <c r="AT15" s="221"/>
      <c r="AU15" s="221"/>
      <c r="AV15" s="221"/>
    </row>
    <row r="16" spans="1:48" ht="12" customHeight="1">
      <c r="A16" s="39" t="s">
        <v>94</v>
      </c>
      <c r="B16" s="40" t="s">
        <v>95</v>
      </c>
      <c r="C16" s="256">
        <v>125.68326520239</v>
      </c>
      <c r="D16" s="256">
        <v>119.4643676293</v>
      </c>
      <c r="E16" s="256">
        <v>115.86223002174999</v>
      </c>
      <c r="F16" s="256">
        <v>109.96907280062</v>
      </c>
      <c r="G16" s="256">
        <v>99.933056228289999</v>
      </c>
      <c r="H16" s="256">
        <v>95.800135084220003</v>
      </c>
      <c r="I16" s="256">
        <v>94.852700926789993</v>
      </c>
      <c r="J16" s="256">
        <v>96.394498643600002</v>
      </c>
      <c r="K16" s="256">
        <v>99.036241801199992</v>
      </c>
      <c r="L16" s="256">
        <v>102.60309930203</v>
      </c>
      <c r="M16" s="256">
        <v>105.61363292069001</v>
      </c>
      <c r="N16" s="256">
        <v>101.86816484805</v>
      </c>
      <c r="O16" s="256">
        <v>99.680970999780001</v>
      </c>
      <c r="P16" s="256">
        <v>97.872053080100002</v>
      </c>
      <c r="Q16" s="256">
        <v>96.316605800129977</v>
      </c>
      <c r="R16" s="256">
        <v>95.702919329660006</v>
      </c>
      <c r="S16" s="256">
        <v>95.11958025973999</v>
      </c>
      <c r="T16" s="256">
        <v>94.753776898979993</v>
      </c>
      <c r="U16" s="270"/>
      <c r="V16" s="256">
        <v>-0.16390548107002259</v>
      </c>
      <c r="W16" s="256">
        <v>6.5619804230010986E-2</v>
      </c>
      <c r="X16" s="256">
        <v>-0.1386876860600128</v>
      </c>
      <c r="Y16" s="256">
        <v>-0.18630390348999024</v>
      </c>
      <c r="Z16" s="270"/>
      <c r="AA16" s="257">
        <v>95.705843000000002</v>
      </c>
      <c r="AB16" s="271"/>
      <c r="AC16" s="256">
        <v>0.61076280012997441</v>
      </c>
      <c r="AD16" s="256">
        <v>1.4345513296600036</v>
      </c>
      <c r="AE16" s="256">
        <v>1.7783652597399902</v>
      </c>
      <c r="AG16" s="279"/>
      <c r="AH16" s="280"/>
      <c r="AI16" s="281"/>
      <c r="AK16" s="221"/>
      <c r="AL16" s="221"/>
      <c r="AM16" s="221"/>
      <c r="AN16" s="221"/>
      <c r="AO16" s="221"/>
      <c r="AP16" s="221"/>
      <c r="AR16" s="221"/>
      <c r="AS16" s="221"/>
      <c r="AT16" s="221"/>
      <c r="AU16" s="221"/>
      <c r="AV16" s="221"/>
    </row>
    <row r="17" spans="1:48" ht="12" customHeight="1">
      <c r="A17" s="39" t="s">
        <v>96</v>
      </c>
      <c r="B17" s="40" t="s">
        <v>97</v>
      </c>
      <c r="C17" s="256">
        <v>45.018678170320001</v>
      </c>
      <c r="D17" s="256">
        <v>43.738051939999998</v>
      </c>
      <c r="E17" s="256">
        <v>42.591288235279997</v>
      </c>
      <c r="F17" s="256">
        <v>42.304425758629996</v>
      </c>
      <c r="G17" s="256">
        <v>41.47318348228</v>
      </c>
      <c r="H17" s="256">
        <v>41.590095474150004</v>
      </c>
      <c r="I17" s="256">
        <v>41.341742957919998</v>
      </c>
      <c r="J17" s="256">
        <v>39.985421946460001</v>
      </c>
      <c r="K17" s="256">
        <v>39.312891573839998</v>
      </c>
      <c r="L17" s="256">
        <v>38.135918547089993</v>
      </c>
      <c r="M17" s="256">
        <v>35.928171853169999</v>
      </c>
      <c r="N17" s="256">
        <v>34.657673737849997</v>
      </c>
      <c r="O17" s="256">
        <v>34.771247300410003</v>
      </c>
      <c r="P17" s="256">
        <v>34.48578004494</v>
      </c>
      <c r="Q17" s="256">
        <v>36.544243006959981</v>
      </c>
      <c r="R17" s="256">
        <v>35.247900000000001</v>
      </c>
      <c r="S17" s="256">
        <v>34.766199999999998</v>
      </c>
      <c r="T17" s="256">
        <v>34.628668195460001</v>
      </c>
      <c r="U17" s="270"/>
      <c r="V17" s="256">
        <v>0.19284300695999146</v>
      </c>
      <c r="W17" s="256">
        <v>-2.9600000000000001E-2</v>
      </c>
      <c r="X17" s="256">
        <v>-0.16950000000000001</v>
      </c>
      <c r="Y17" s="256">
        <v>-0.11728176052000427</v>
      </c>
      <c r="Z17" s="270"/>
      <c r="AA17" s="257">
        <v>36.542395999999997</v>
      </c>
      <c r="AB17" s="271"/>
      <c r="AC17" s="256">
        <v>1.8470069599838257E-3</v>
      </c>
      <c r="AD17" s="256">
        <v>-0.42849700000000002</v>
      </c>
      <c r="AE17" s="256">
        <v>-0.81250800000000001</v>
      </c>
      <c r="AG17" s="279"/>
      <c r="AH17" s="280"/>
      <c r="AI17" s="281"/>
      <c r="AK17" s="221"/>
      <c r="AL17" s="221"/>
      <c r="AM17" s="221"/>
      <c r="AN17" s="221"/>
      <c r="AO17" s="221"/>
      <c r="AP17" s="221"/>
      <c r="AR17" s="221"/>
      <c r="AS17" s="221"/>
      <c r="AT17" s="221"/>
      <c r="AU17" s="221"/>
      <c r="AV17" s="221"/>
    </row>
    <row r="18" spans="1:48" ht="12" customHeight="1">
      <c r="A18" s="39" t="s">
        <v>98</v>
      </c>
      <c r="B18" s="40" t="s">
        <v>99</v>
      </c>
      <c r="C18" s="256">
        <v>63.663534480529997</v>
      </c>
      <c r="D18" s="256">
        <v>64.944810549829995</v>
      </c>
      <c r="E18" s="256">
        <v>66.392862334100002</v>
      </c>
      <c r="F18" s="256">
        <v>68.080231817730009</v>
      </c>
      <c r="G18" s="256">
        <v>70.17742186756</v>
      </c>
      <c r="H18" s="256">
        <v>71.994202546699995</v>
      </c>
      <c r="I18" s="256">
        <v>75.57943924656</v>
      </c>
      <c r="J18" s="256">
        <v>78.532970127479999</v>
      </c>
      <c r="K18" s="256">
        <v>80.809298836919993</v>
      </c>
      <c r="L18" s="256">
        <v>82.930539821289997</v>
      </c>
      <c r="M18" s="256">
        <v>86.106093456179991</v>
      </c>
      <c r="N18" s="256">
        <v>88.659925532199992</v>
      </c>
      <c r="O18" s="256">
        <v>95.208195877199998</v>
      </c>
      <c r="P18" s="256">
        <v>97.315352585080007</v>
      </c>
      <c r="Q18" s="256">
        <v>100.01843069440002</v>
      </c>
      <c r="R18" s="256">
        <v>103.39389145898001</v>
      </c>
      <c r="S18" s="256">
        <v>106.04540492179001</v>
      </c>
      <c r="T18" s="256">
        <v>107.85446595086002</v>
      </c>
      <c r="U18" s="270"/>
      <c r="V18" s="256">
        <v>-0.92708595268005367</v>
      </c>
      <c r="W18" s="256">
        <v>1.0008545381500091</v>
      </c>
      <c r="X18" s="256">
        <v>0.888703782</v>
      </c>
      <c r="Y18" s="256">
        <v>0.1106965835400238</v>
      </c>
      <c r="Z18" s="270"/>
      <c r="AA18" s="257">
        <v>101.43031999999999</v>
      </c>
      <c r="AB18" s="271"/>
      <c r="AC18" s="256">
        <v>-1.4118893055999755</v>
      </c>
      <c r="AD18" s="256">
        <v>-9.1362541019989016E-2</v>
      </c>
      <c r="AE18" s="256">
        <v>1.4426921790008545E-2</v>
      </c>
      <c r="AG18" s="279"/>
      <c r="AH18" s="280"/>
      <c r="AI18" s="281"/>
      <c r="AK18" s="221"/>
      <c r="AL18" s="221"/>
      <c r="AM18" s="221"/>
      <c r="AN18" s="221"/>
      <c r="AO18" s="221"/>
      <c r="AP18" s="221"/>
      <c r="AR18" s="221"/>
      <c r="AS18" s="221"/>
      <c r="AT18" s="221"/>
      <c r="AU18" s="221"/>
      <c r="AV18" s="221"/>
    </row>
    <row r="19" spans="1:48" ht="12" customHeight="1">
      <c r="A19" s="39" t="s">
        <v>100</v>
      </c>
      <c r="B19" s="40" t="s">
        <v>584</v>
      </c>
      <c r="C19" s="256">
        <v>5.2183148081000006</v>
      </c>
      <c r="D19" s="256">
        <v>6.3315063398799998</v>
      </c>
      <c r="E19" s="256">
        <v>5.7833626779499996</v>
      </c>
      <c r="F19" s="256">
        <v>5.3321288030200007</v>
      </c>
      <c r="G19" s="256">
        <v>5.1915629494499997</v>
      </c>
      <c r="H19" s="256">
        <v>4.7048936349200003</v>
      </c>
      <c r="I19" s="256">
        <v>5.89800606879</v>
      </c>
      <c r="J19" s="256">
        <v>7.1680693915799996</v>
      </c>
      <c r="K19" s="256">
        <v>9.5395910637500005</v>
      </c>
      <c r="L19" s="256">
        <v>11.675561234670001</v>
      </c>
      <c r="M19" s="256">
        <v>14.97353317726</v>
      </c>
      <c r="N19" s="256">
        <v>18.575778093290001</v>
      </c>
      <c r="O19" s="256">
        <v>17.29259901835</v>
      </c>
      <c r="P19" s="256">
        <v>13.379817336030001</v>
      </c>
      <c r="Q19" s="256">
        <v>9.9953609714800002</v>
      </c>
      <c r="R19" s="256">
        <v>7.1276887840100001</v>
      </c>
      <c r="S19" s="256">
        <v>6.732945592740001</v>
      </c>
      <c r="T19" s="256">
        <v>6.0781735450700003</v>
      </c>
      <c r="U19" s="270"/>
      <c r="V19" s="256">
        <v>0.40847943625999833</v>
      </c>
      <c r="W19" s="256">
        <v>0.72293310035000036</v>
      </c>
      <c r="X19" s="256">
        <v>0.95021408274999997</v>
      </c>
      <c r="Y19" s="256">
        <v>0.82053513011000057</v>
      </c>
      <c r="Z19" s="270"/>
      <c r="AA19" s="257">
        <v>10.065663000000001</v>
      </c>
      <c r="AB19" s="271"/>
      <c r="AC19" s="256">
        <v>-7.0302028520000462E-2</v>
      </c>
      <c r="AD19" s="256">
        <v>-1.0317272159899997</v>
      </c>
      <c r="AE19" s="256">
        <v>-0.96787440725999929</v>
      </c>
      <c r="AG19" s="279"/>
      <c r="AH19" s="280"/>
      <c r="AI19" s="281"/>
      <c r="AK19" s="221"/>
      <c r="AL19" s="221"/>
      <c r="AM19" s="221"/>
      <c r="AN19" s="221"/>
      <c r="AO19" s="221"/>
      <c r="AP19" s="221"/>
      <c r="AR19" s="221"/>
      <c r="AS19" s="221"/>
      <c r="AT19" s="221"/>
      <c r="AU19" s="221"/>
      <c r="AV19" s="221"/>
    </row>
    <row r="20" spans="1:48" ht="12" customHeight="1">
      <c r="A20" s="39" t="s">
        <v>101</v>
      </c>
      <c r="B20" s="40" t="s">
        <v>102</v>
      </c>
      <c r="C20" s="256">
        <v>67.43651910362999</v>
      </c>
      <c r="D20" s="256">
        <v>52.789441002519993</v>
      </c>
      <c r="E20" s="256">
        <v>47.02855406394</v>
      </c>
      <c r="F20" s="256">
        <v>60.619538663889998</v>
      </c>
      <c r="G20" s="256">
        <v>68.555788205970003</v>
      </c>
      <c r="H20" s="256">
        <v>63.548286228449996</v>
      </c>
      <c r="I20" s="256">
        <v>67.487919174650003</v>
      </c>
      <c r="J20" s="256">
        <v>71.389206618469998</v>
      </c>
      <c r="K20" s="256">
        <v>69.585676952740002</v>
      </c>
      <c r="L20" s="256">
        <v>68.657476265249997</v>
      </c>
      <c r="M20" s="256">
        <v>76.757231623899997</v>
      </c>
      <c r="N20" s="256">
        <v>76.914215466360005</v>
      </c>
      <c r="O20" s="256">
        <v>78.78554319716001</v>
      </c>
      <c r="P20" s="256">
        <v>76.970742164279997</v>
      </c>
      <c r="Q20" s="256">
        <v>79.06626007422993</v>
      </c>
      <c r="R20" s="256">
        <v>77.840282743069992</v>
      </c>
      <c r="S20" s="256">
        <v>77.741078508769988</v>
      </c>
      <c r="T20" s="256">
        <v>76.968598559089997</v>
      </c>
      <c r="U20" s="270"/>
      <c r="V20" s="256">
        <v>2.5674342232698977</v>
      </c>
      <c r="W20" s="256">
        <v>1.3068433294700013</v>
      </c>
      <c r="X20" s="256">
        <v>1.5353456984199829</v>
      </c>
      <c r="Y20" s="256">
        <v>1.5728551189400024</v>
      </c>
      <c r="Z20" s="270"/>
      <c r="AA20" s="257">
        <v>77.164287000000002</v>
      </c>
      <c r="AB20" s="271"/>
      <c r="AC20" s="256">
        <v>1.9019730742299348</v>
      </c>
      <c r="AD20" s="256">
        <v>0.42476974306999205</v>
      </c>
      <c r="AE20" s="256">
        <v>-0.64355649123001102</v>
      </c>
      <c r="AG20" s="279"/>
      <c r="AH20" s="280"/>
      <c r="AI20" s="281"/>
      <c r="AK20" s="221"/>
      <c r="AL20" s="221"/>
      <c r="AM20" s="221"/>
      <c r="AN20" s="221"/>
      <c r="AO20" s="221"/>
      <c r="AP20" s="221"/>
      <c r="AR20" s="221"/>
      <c r="AS20" s="221"/>
      <c r="AT20" s="221"/>
      <c r="AU20" s="221"/>
      <c r="AV20" s="221"/>
    </row>
    <row r="21" spans="1:48" ht="12" customHeight="1">
      <c r="A21" s="39" t="s">
        <v>103</v>
      </c>
      <c r="B21" s="40" t="s">
        <v>104</v>
      </c>
      <c r="C21" s="256">
        <v>20.551241914110001</v>
      </c>
      <c r="D21" s="256">
        <v>19.73411605882</v>
      </c>
      <c r="E21" s="256">
        <v>19.496549960779998</v>
      </c>
      <c r="F21" s="256">
        <v>21.430359099459999</v>
      </c>
      <c r="G21" s="256">
        <v>22.580303477290002</v>
      </c>
      <c r="H21" s="256">
        <v>21.813311372759998</v>
      </c>
      <c r="I21" s="256">
        <v>21.067515905049998</v>
      </c>
      <c r="J21" s="256">
        <v>20.566933022930002</v>
      </c>
      <c r="K21" s="256">
        <v>19.953364635770001</v>
      </c>
      <c r="L21" s="256">
        <v>19.216302029669997</v>
      </c>
      <c r="M21" s="256">
        <v>19.486110676359999</v>
      </c>
      <c r="N21" s="256">
        <v>19.670735380580002</v>
      </c>
      <c r="O21" s="256">
        <v>21.118277140269999</v>
      </c>
      <c r="P21" s="256">
        <v>22.815194271740001</v>
      </c>
      <c r="Q21" s="256">
        <v>24.016760792749995</v>
      </c>
      <c r="R21" s="256">
        <v>24.92461840436</v>
      </c>
      <c r="S21" s="256">
        <v>25.789869469110002</v>
      </c>
      <c r="T21" s="256">
        <v>26.300986171270001</v>
      </c>
      <c r="U21" s="270"/>
      <c r="V21" s="256">
        <v>0.3508718620399971</v>
      </c>
      <c r="W21" s="256">
        <v>0.56947321001000217</v>
      </c>
      <c r="X21" s="256">
        <v>0.54952245322000126</v>
      </c>
      <c r="Y21" s="256">
        <v>0.56798673543000033</v>
      </c>
      <c r="Z21" s="270"/>
      <c r="AA21" s="257">
        <v>25.508400000000002</v>
      </c>
      <c r="AB21" s="271"/>
      <c r="AC21" s="256">
        <v>-1.4916392072500038</v>
      </c>
      <c r="AD21" s="256">
        <v>-1.2091275956399994</v>
      </c>
      <c r="AE21" s="256">
        <v>-1.2339405308899993</v>
      </c>
      <c r="AG21" s="279"/>
      <c r="AH21" s="280"/>
      <c r="AI21" s="281"/>
      <c r="AK21" s="221"/>
      <c r="AL21" s="221"/>
      <c r="AM21" s="221"/>
      <c r="AN21" s="221"/>
      <c r="AO21" s="221"/>
      <c r="AP21" s="221"/>
      <c r="AR21" s="221"/>
      <c r="AS21" s="221"/>
      <c r="AT21" s="221"/>
      <c r="AU21" s="221"/>
      <c r="AV21" s="221"/>
    </row>
    <row r="22" spans="1:48" ht="12" customHeight="1">
      <c r="A22" s="39" t="s">
        <v>105</v>
      </c>
      <c r="B22" s="40" t="s">
        <v>106</v>
      </c>
      <c r="C22" s="256">
        <v>46.103286102070001</v>
      </c>
      <c r="D22" s="256">
        <v>41.814350793999999</v>
      </c>
      <c r="E22" s="256">
        <v>44.160119652199995</v>
      </c>
      <c r="F22" s="256">
        <v>48.879449293530001</v>
      </c>
      <c r="G22" s="256">
        <v>53.256438913510003</v>
      </c>
      <c r="H22" s="256">
        <v>53.571988024509999</v>
      </c>
      <c r="I22" s="256">
        <v>53.686879991609999</v>
      </c>
      <c r="J22" s="256">
        <v>56.338769912179998</v>
      </c>
      <c r="K22" s="256">
        <v>59.262701450990001</v>
      </c>
      <c r="L22" s="256">
        <v>62.801785378449999</v>
      </c>
      <c r="M22" s="256">
        <v>66.025947018539995</v>
      </c>
      <c r="N22" s="256">
        <v>71.098263704490009</v>
      </c>
      <c r="O22" s="256">
        <v>76.001999811850013</v>
      </c>
      <c r="P22" s="256">
        <v>78.526836920280005</v>
      </c>
      <c r="Q22" s="256">
        <v>81.472142058890313</v>
      </c>
      <c r="R22" s="256">
        <v>83.203507318629988</v>
      </c>
      <c r="S22" s="256">
        <v>84.008527523620032</v>
      </c>
      <c r="T22" s="256">
        <v>85.022468776230028</v>
      </c>
      <c r="U22" s="270"/>
      <c r="V22" s="256">
        <v>0.20759330173057555</v>
      </c>
      <c r="W22" s="256">
        <v>0.22856892955998229</v>
      </c>
      <c r="X22" s="256">
        <v>2.136883362008667E-2</v>
      </c>
      <c r="Y22" s="256">
        <v>-0.25787716264997862</v>
      </c>
      <c r="Z22" s="270"/>
      <c r="AA22" s="257">
        <v>83.315865000000002</v>
      </c>
      <c r="AB22" s="271"/>
      <c r="AC22" s="256">
        <v>-1.8437229411096803</v>
      </c>
      <c r="AD22" s="256">
        <v>-1.6545626813700103</v>
      </c>
      <c r="AE22" s="256">
        <v>-1.5973814763799743</v>
      </c>
      <c r="AG22" s="279"/>
      <c r="AH22" s="280"/>
      <c r="AI22" s="281"/>
      <c r="AK22" s="221"/>
      <c r="AL22" s="221"/>
      <c r="AM22" s="221"/>
      <c r="AN22" s="221"/>
      <c r="AO22" s="221"/>
      <c r="AP22" s="221"/>
      <c r="AR22" s="221"/>
      <c r="AS22" s="221"/>
      <c r="AT22" s="221"/>
      <c r="AU22" s="221"/>
      <c r="AV22" s="221"/>
    </row>
    <row r="23" spans="1:48" ht="12" customHeight="1">
      <c r="A23" s="39" t="s">
        <v>107</v>
      </c>
      <c r="B23" s="40" t="s">
        <v>108</v>
      </c>
      <c r="C23" s="256">
        <v>9.5852043257599995</v>
      </c>
      <c r="D23" s="256">
        <v>10.09142885456</v>
      </c>
      <c r="E23" s="256">
        <v>10.117010725350001</v>
      </c>
      <c r="F23" s="256">
        <v>10.2692295233</v>
      </c>
      <c r="G23" s="256">
        <v>11.337850593739999</v>
      </c>
      <c r="H23" s="256">
        <v>12.089132387819999</v>
      </c>
      <c r="I23" s="256">
        <v>12.46792584486</v>
      </c>
      <c r="J23" s="256">
        <v>12.875660041610001</v>
      </c>
      <c r="K23" s="256">
        <v>12.983529868040002</v>
      </c>
      <c r="L23" s="256">
        <v>13.435831947440001</v>
      </c>
      <c r="M23" s="256">
        <v>14.071554582680001</v>
      </c>
      <c r="N23" s="256">
        <v>14.47549551571</v>
      </c>
      <c r="O23" s="256">
        <v>16.008102137319998</v>
      </c>
      <c r="P23" s="256">
        <v>15.828199309690001</v>
      </c>
      <c r="Q23" s="256">
        <v>15.978399723570007</v>
      </c>
      <c r="R23" s="256">
        <v>15.472943112200001</v>
      </c>
      <c r="S23" s="256">
        <v>15.50791545311</v>
      </c>
      <c r="T23" s="256">
        <v>15.299011432079999</v>
      </c>
      <c r="U23" s="270"/>
      <c r="V23" s="256">
        <v>-1.4500821449987411E-2</v>
      </c>
      <c r="W23" s="256">
        <v>-1.2665279579999923E-2</v>
      </c>
      <c r="X23" s="256">
        <v>-3.1012316340002059E-2</v>
      </c>
      <c r="Y23" s="256">
        <v>-4.217823796999931E-2</v>
      </c>
      <c r="Z23" s="270"/>
      <c r="AA23" s="257">
        <v>16.06128</v>
      </c>
      <c r="AB23" s="271"/>
      <c r="AC23" s="256">
        <v>-8.2880276429992669E-2</v>
      </c>
      <c r="AD23" s="256">
        <v>-7.8231887799999233E-2</v>
      </c>
      <c r="AE23" s="256">
        <v>-0.10016554688999939</v>
      </c>
      <c r="AG23" s="279"/>
      <c r="AH23" s="280"/>
      <c r="AI23" s="281"/>
      <c r="AK23" s="221"/>
      <c r="AL23" s="221"/>
      <c r="AM23" s="221"/>
      <c r="AN23" s="221"/>
      <c r="AO23" s="221"/>
      <c r="AP23" s="221"/>
      <c r="AR23" s="221"/>
      <c r="AS23" s="221"/>
      <c r="AT23" s="221"/>
      <c r="AU23" s="221"/>
      <c r="AV23" s="221"/>
    </row>
    <row r="24" spans="1:48" ht="22.5" customHeight="1">
      <c r="A24" s="39" t="s">
        <v>109</v>
      </c>
      <c r="B24" s="40" t="s">
        <v>585</v>
      </c>
      <c r="C24" s="256">
        <v>2.9356813965100002</v>
      </c>
      <c r="D24" s="256">
        <v>2.4234609999000001</v>
      </c>
      <c r="E24" s="256">
        <v>2.0746197283900001</v>
      </c>
      <c r="F24" s="256">
        <v>1.9056756793699998</v>
      </c>
      <c r="G24" s="256">
        <v>1.55918820361</v>
      </c>
      <c r="H24" s="256">
        <v>1.1099875911700001</v>
      </c>
      <c r="I24" s="256">
        <v>0.98068768610000001</v>
      </c>
      <c r="J24" s="256">
        <v>0.99941561667000001</v>
      </c>
      <c r="K24" s="256">
        <v>1.07639788823</v>
      </c>
      <c r="L24" s="256">
        <v>1.0708950154299999</v>
      </c>
      <c r="M24" s="256">
        <v>3.0590446990300002</v>
      </c>
      <c r="N24" s="256">
        <v>3.8026354355</v>
      </c>
      <c r="O24" s="256">
        <v>4.6156099480800004</v>
      </c>
      <c r="P24" s="256">
        <v>3.0522699161599998</v>
      </c>
      <c r="Q24" s="256">
        <v>3.8357366950500018</v>
      </c>
      <c r="R24" s="256">
        <v>4.3286861663499998</v>
      </c>
      <c r="S24" s="256">
        <v>3.9325676278600001</v>
      </c>
      <c r="T24" s="256">
        <v>2.9405585270000003</v>
      </c>
      <c r="U24" s="270"/>
      <c r="V24" s="256">
        <v>-2.7094833359998228E-2</v>
      </c>
      <c r="W24" s="256">
        <v>0.4388402862099991</v>
      </c>
      <c r="X24" s="256">
        <v>0.4624092995100002</v>
      </c>
      <c r="Y24" s="256">
        <v>0.16442268654000045</v>
      </c>
      <c r="Z24" s="270"/>
      <c r="AA24" s="257">
        <v>3.7265220000000001</v>
      </c>
      <c r="AB24" s="271"/>
      <c r="AC24" s="256">
        <v>0.10921469505000161</v>
      </c>
      <c r="AD24" s="256">
        <v>-0.25207983365000058</v>
      </c>
      <c r="AE24" s="256">
        <v>-0.35508137213999985</v>
      </c>
      <c r="AG24" s="279"/>
      <c r="AH24" s="280"/>
      <c r="AI24" s="281"/>
      <c r="AK24" s="221"/>
      <c r="AL24" s="221"/>
      <c r="AM24" s="221"/>
      <c r="AN24" s="221"/>
      <c r="AO24" s="221"/>
      <c r="AP24" s="221"/>
      <c r="AR24" s="221"/>
      <c r="AS24" s="221"/>
      <c r="AT24" s="221"/>
      <c r="AU24" s="221"/>
      <c r="AV24" s="221"/>
    </row>
    <row r="25" spans="1:48" ht="12" customHeight="1">
      <c r="A25" s="39" t="s">
        <v>110</v>
      </c>
      <c r="B25" s="40" t="s">
        <v>111</v>
      </c>
      <c r="C25" s="256">
        <v>3.33189661255</v>
      </c>
      <c r="D25" s="256">
        <v>2.87853148052</v>
      </c>
      <c r="E25" s="256">
        <v>2.7985686556</v>
      </c>
      <c r="F25" s="256">
        <v>3.2038280569399999</v>
      </c>
      <c r="G25" s="256">
        <v>3.1785316433599999</v>
      </c>
      <c r="H25" s="256">
        <v>3.2221477057899999</v>
      </c>
      <c r="I25" s="256">
        <v>3.4075436996599997</v>
      </c>
      <c r="J25" s="256">
        <v>3.2700346179899999</v>
      </c>
      <c r="K25" s="256">
        <v>2.8785300459399998</v>
      </c>
      <c r="L25" s="256">
        <v>2.2427486502499998</v>
      </c>
      <c r="M25" s="256">
        <v>2.613843659</v>
      </c>
      <c r="N25" s="256">
        <v>2.8082951374899996</v>
      </c>
      <c r="O25" s="256">
        <v>3.5764390427900001</v>
      </c>
      <c r="P25" s="256">
        <v>3.3161780653099999</v>
      </c>
      <c r="Q25" s="256">
        <v>3.4325451999899999</v>
      </c>
      <c r="R25" s="256">
        <v>3.5</v>
      </c>
      <c r="S25" s="256">
        <v>2.85</v>
      </c>
      <c r="T25" s="256">
        <v>2.25</v>
      </c>
      <c r="U25" s="270"/>
      <c r="V25" s="256">
        <v>-9.1454800020000462E-2</v>
      </c>
      <c r="W25" s="256">
        <v>0.10100000000000001</v>
      </c>
      <c r="X25" s="256">
        <v>0.16500000000000001</v>
      </c>
      <c r="Y25" s="256">
        <v>8.8999999999999996E-2</v>
      </c>
      <c r="Z25" s="270"/>
      <c r="AA25" s="257">
        <v>3.6725249999999998</v>
      </c>
      <c r="AB25" s="271"/>
      <c r="AC25" s="256">
        <v>-0.23997980001000022</v>
      </c>
      <c r="AD25" s="256">
        <v>-0.182725</v>
      </c>
      <c r="AE25" s="256">
        <v>-0.67072500000000002</v>
      </c>
      <c r="AG25" s="279"/>
      <c r="AH25" s="280"/>
      <c r="AI25" s="281"/>
      <c r="AK25" s="221"/>
      <c r="AL25" s="221"/>
      <c r="AM25" s="221"/>
      <c r="AN25" s="221"/>
      <c r="AO25" s="221"/>
      <c r="AP25" s="221"/>
      <c r="AR25" s="221"/>
      <c r="AS25" s="221"/>
      <c r="AT25" s="221"/>
      <c r="AU25" s="221"/>
      <c r="AV25" s="221"/>
    </row>
    <row r="26" spans="1:48" ht="12" customHeight="1">
      <c r="A26" s="39" t="s">
        <v>112</v>
      </c>
      <c r="B26" s="40" t="s">
        <v>113</v>
      </c>
      <c r="C26" s="256">
        <v>4.8215032602500001</v>
      </c>
      <c r="D26" s="256">
        <v>4.3119887430500006</v>
      </c>
      <c r="E26" s="256">
        <v>4.6665497274700005</v>
      </c>
      <c r="F26" s="256">
        <v>5.16131041574</v>
      </c>
      <c r="G26" s="256">
        <v>5.1614060314200003</v>
      </c>
      <c r="H26" s="256">
        <v>5.0686250249700002</v>
      </c>
      <c r="I26" s="256">
        <v>4.83096636351</v>
      </c>
      <c r="J26" s="256">
        <v>4.8068510463900003</v>
      </c>
      <c r="K26" s="256">
        <v>5.0851023139799993</v>
      </c>
      <c r="L26" s="256">
        <v>5.9384073961299997</v>
      </c>
      <c r="M26" s="256">
        <v>7.2988360006400006</v>
      </c>
      <c r="N26" s="256">
        <v>7.7801020456000005</v>
      </c>
      <c r="O26" s="256">
        <v>10.43813278677</v>
      </c>
      <c r="P26" s="256">
        <v>9.4464374918500003</v>
      </c>
      <c r="Q26" s="256">
        <v>11.711949228980007</v>
      </c>
      <c r="R26" s="256">
        <v>12.187881743180002</v>
      </c>
      <c r="S26" s="256">
        <v>12.199898348370001</v>
      </c>
      <c r="T26" s="256">
        <v>12.003071113130002</v>
      </c>
      <c r="U26" s="270"/>
      <c r="V26" s="256">
        <v>-5.307253779989243E-3</v>
      </c>
      <c r="W26" s="256">
        <v>8.9462577470003121E-2</v>
      </c>
      <c r="X26" s="256">
        <v>7.4366605550001144E-2</v>
      </c>
      <c r="Y26" s="256">
        <v>6.4823057290000916E-2</v>
      </c>
      <c r="Z26" s="270"/>
      <c r="AA26" s="257">
        <v>12.571183</v>
      </c>
      <c r="AB26" s="271"/>
      <c r="AC26" s="256">
        <v>-0.85923377101999288</v>
      </c>
      <c r="AD26" s="256">
        <v>-0.79008625681999778</v>
      </c>
      <c r="AE26" s="256">
        <v>-0.80606565162999921</v>
      </c>
      <c r="AG26" s="279"/>
      <c r="AH26" s="280"/>
      <c r="AI26" s="281"/>
      <c r="AK26" s="221"/>
      <c r="AL26" s="221"/>
      <c r="AM26" s="221"/>
      <c r="AN26" s="221"/>
      <c r="AO26" s="221"/>
      <c r="AP26" s="221"/>
      <c r="AR26" s="221"/>
      <c r="AS26" s="221"/>
      <c r="AT26" s="221"/>
      <c r="AU26" s="221"/>
      <c r="AV26" s="221"/>
    </row>
    <row r="27" spans="1:48" ht="12" customHeight="1">
      <c r="A27" s="39" t="s">
        <v>114</v>
      </c>
      <c r="B27" s="40" t="s">
        <v>115</v>
      </c>
      <c r="C27" s="256">
        <v>1.60326746149</v>
      </c>
      <c r="D27" s="256">
        <v>2.1719328831799998</v>
      </c>
      <c r="E27" s="256">
        <v>2.0792732364300002</v>
      </c>
      <c r="F27" s="256">
        <v>3.0452241230900001</v>
      </c>
      <c r="G27" s="256">
        <v>2.7044576889499998</v>
      </c>
      <c r="H27" s="256">
        <v>2.9179665073600001</v>
      </c>
      <c r="I27" s="256">
        <v>2.7130474005900003</v>
      </c>
      <c r="J27" s="256">
        <v>2.6133523786900001</v>
      </c>
      <c r="K27" s="256">
        <v>2.8582562335300001</v>
      </c>
      <c r="L27" s="256">
        <v>2.2907256023899998</v>
      </c>
      <c r="M27" s="256">
        <v>2.7213310582199997</v>
      </c>
      <c r="N27" s="256">
        <v>2.9918393030900003</v>
      </c>
      <c r="O27" s="256">
        <v>3.5036971605900002</v>
      </c>
      <c r="P27" s="256">
        <v>2.2144454645199998</v>
      </c>
      <c r="Q27" s="256">
        <v>3.2901821568500003</v>
      </c>
      <c r="R27" s="256">
        <v>3.3453981236399999</v>
      </c>
      <c r="S27" s="256">
        <v>2.8473963825500004</v>
      </c>
      <c r="T27" s="256">
        <v>2.33084363656</v>
      </c>
      <c r="U27" s="270"/>
      <c r="V27" s="256">
        <v>-4.6926935419998643E-2</v>
      </c>
      <c r="W27" s="256">
        <v>1.0490000000099997</v>
      </c>
      <c r="X27" s="256">
        <v>0.54626472290999983</v>
      </c>
      <c r="Y27" s="256">
        <v>3.922848521999979E-2</v>
      </c>
      <c r="Z27" s="270"/>
      <c r="AA27" s="257">
        <v>3.4689320000000001</v>
      </c>
      <c r="AB27" s="271"/>
      <c r="AC27" s="256">
        <v>-0.17874984314999962</v>
      </c>
      <c r="AD27" s="256">
        <v>0.93932412363999984</v>
      </c>
      <c r="AE27" s="256">
        <v>0.44407838255000021</v>
      </c>
      <c r="AG27" s="279"/>
      <c r="AH27" s="280"/>
      <c r="AI27" s="281"/>
      <c r="AK27" s="221"/>
      <c r="AL27" s="221"/>
      <c r="AM27" s="221"/>
      <c r="AN27" s="221"/>
      <c r="AO27" s="221"/>
      <c r="AP27" s="221"/>
      <c r="AR27" s="221"/>
      <c r="AS27" s="221"/>
      <c r="AT27" s="221"/>
      <c r="AU27" s="221"/>
      <c r="AV27" s="221"/>
    </row>
    <row r="28" spans="1:48" ht="12" customHeight="1">
      <c r="A28" s="39" t="s">
        <v>116</v>
      </c>
      <c r="B28" s="40" t="s">
        <v>117</v>
      </c>
      <c r="C28" s="256">
        <v>30.95532002145</v>
      </c>
      <c r="D28" s="256">
        <v>44.289845556860001</v>
      </c>
      <c r="E28" s="256">
        <v>61.483546415889997</v>
      </c>
      <c r="F28" s="256">
        <v>40.572765151540004</v>
      </c>
      <c r="G28" s="256">
        <v>39.78431669791</v>
      </c>
      <c r="H28" s="256">
        <v>38.709855668529997</v>
      </c>
      <c r="I28" s="256">
        <v>42.833726950269998</v>
      </c>
      <c r="J28" s="256">
        <v>43.617608389499999</v>
      </c>
      <c r="K28" s="256">
        <v>45.92340016672</v>
      </c>
      <c r="L28" s="256">
        <v>47.197491852319999</v>
      </c>
      <c r="M28" s="256">
        <v>50.033395153999997</v>
      </c>
      <c r="N28" s="256">
        <v>53.22335690792</v>
      </c>
      <c r="O28" s="256">
        <v>56.593970790440004</v>
      </c>
      <c r="P28" s="256">
        <v>58.603867596129994</v>
      </c>
      <c r="Q28" s="256">
        <v>62.007809027869961</v>
      </c>
      <c r="R28" s="256">
        <v>67.015393287349994</v>
      </c>
      <c r="S28" s="256">
        <v>68.665247229300007</v>
      </c>
      <c r="T28" s="256">
        <v>69.468946750379999</v>
      </c>
      <c r="U28" s="270"/>
      <c r="V28" s="256">
        <v>0.12671830777995299</v>
      </c>
      <c r="W28" s="256">
        <v>1.0163328290000915E-2</v>
      </c>
      <c r="X28" s="256">
        <v>-0.25303545920999143</v>
      </c>
      <c r="Y28" s="256">
        <v>-0.4453146430499878</v>
      </c>
      <c r="Z28" s="270"/>
      <c r="AA28" s="257">
        <v>61.295946000000001</v>
      </c>
      <c r="AB28" s="271"/>
      <c r="AC28" s="256">
        <v>0.71186302786995692</v>
      </c>
      <c r="AD28" s="256">
        <v>-1.1766787126500016</v>
      </c>
      <c r="AE28" s="256">
        <v>-0.83426877069999694</v>
      </c>
      <c r="AG28" s="279"/>
      <c r="AH28" s="280"/>
      <c r="AI28" s="281"/>
      <c r="AK28" s="221"/>
      <c r="AL28" s="221"/>
      <c r="AM28" s="221"/>
      <c r="AN28" s="221"/>
      <c r="AO28" s="221"/>
      <c r="AP28" s="221"/>
      <c r="AR28" s="221"/>
      <c r="AS28" s="221"/>
      <c r="AT28" s="221"/>
      <c r="AU28" s="221"/>
      <c r="AV28" s="221"/>
    </row>
    <row r="29" spans="1:48" ht="12" customHeight="1">
      <c r="A29" s="39" t="s">
        <v>118</v>
      </c>
      <c r="B29" s="40" t="s">
        <v>119</v>
      </c>
      <c r="C29" s="256">
        <v>20.985160827360001</v>
      </c>
      <c r="D29" s="256">
        <v>15.478380745659999</v>
      </c>
      <c r="E29" s="256">
        <v>16.50806983487</v>
      </c>
      <c r="F29" s="256">
        <v>16.368579253459998</v>
      </c>
      <c r="G29" s="256">
        <v>17.447406608630001</v>
      </c>
      <c r="H29" s="256">
        <v>16.37159929856</v>
      </c>
      <c r="I29" s="256">
        <v>16.386708057450001</v>
      </c>
      <c r="J29" s="256">
        <v>16.00630151411</v>
      </c>
      <c r="K29" s="256">
        <v>16.202570580269999</v>
      </c>
      <c r="L29" s="256">
        <v>13.39756087109</v>
      </c>
      <c r="M29" s="256">
        <v>15.898340347969999</v>
      </c>
      <c r="N29" s="256">
        <v>17.225167405259999</v>
      </c>
      <c r="O29" s="256">
        <v>19.596982992759997</v>
      </c>
      <c r="P29" s="256">
        <v>20.783531557630003</v>
      </c>
      <c r="Q29" s="256">
        <v>19.924746716309997</v>
      </c>
      <c r="R29" s="256">
        <v>15.968069297049999</v>
      </c>
      <c r="S29" s="256">
        <v>14.40296356202</v>
      </c>
      <c r="T29" s="256">
        <v>12.969439782329999</v>
      </c>
      <c r="U29" s="270"/>
      <c r="V29" s="256">
        <v>0.33253770625000001</v>
      </c>
      <c r="W29" s="256">
        <v>0.59652760507999991</v>
      </c>
      <c r="X29" s="256">
        <v>0.20832939853000068</v>
      </c>
      <c r="Y29" s="256">
        <v>-0.36731633635000038</v>
      </c>
      <c r="Z29" s="270"/>
      <c r="AA29" s="257">
        <v>19.790236</v>
      </c>
      <c r="AB29" s="271"/>
      <c r="AC29" s="256">
        <v>0.13451071630999756</v>
      </c>
      <c r="AD29" s="256">
        <v>-1.8864057029500008</v>
      </c>
      <c r="AE29" s="256">
        <v>-1.9216984379799995</v>
      </c>
      <c r="AG29" s="279"/>
      <c r="AH29" s="280"/>
      <c r="AI29" s="281"/>
      <c r="AK29" s="221"/>
      <c r="AL29" s="221"/>
      <c r="AM29" s="221"/>
      <c r="AN29" s="221"/>
      <c r="AO29" s="221"/>
      <c r="AP29" s="221"/>
      <c r="AR29" s="221"/>
      <c r="AS29" s="221"/>
      <c r="AT29" s="221"/>
      <c r="AU29" s="221"/>
      <c r="AV29" s="221"/>
    </row>
    <row r="30" spans="1:48" ht="12" customHeight="1">
      <c r="A30" s="39" t="s">
        <v>120</v>
      </c>
      <c r="B30" s="40" t="s">
        <v>121</v>
      </c>
      <c r="C30" s="256">
        <v>3.89185121029</v>
      </c>
      <c r="D30" s="256">
        <v>4.2297533712400002</v>
      </c>
      <c r="E30" s="256">
        <v>12.73869756521</v>
      </c>
      <c r="F30" s="256">
        <v>6.5398154264599997</v>
      </c>
      <c r="G30" s="256">
        <v>8.4783797618199994</v>
      </c>
      <c r="H30" s="256">
        <v>5.3442914355600006</v>
      </c>
      <c r="I30" s="256">
        <v>5.8824801921899992</v>
      </c>
      <c r="J30" s="256">
        <v>5.2479508685100003</v>
      </c>
      <c r="K30" s="256">
        <v>5.4390219200800001</v>
      </c>
      <c r="L30" s="256">
        <v>5.4752503966699999</v>
      </c>
      <c r="M30" s="256">
        <v>5.8909297844999999</v>
      </c>
      <c r="N30" s="256">
        <v>6.4155974533500002</v>
      </c>
      <c r="O30" s="256">
        <v>7.4644715038100005</v>
      </c>
      <c r="P30" s="256">
        <v>7.3036275475600005</v>
      </c>
      <c r="Q30" s="256">
        <v>7.0512599941499898</v>
      </c>
      <c r="R30" s="256">
        <v>6.7829434300000022</v>
      </c>
      <c r="S30" s="256">
        <v>6.5962413071600006</v>
      </c>
      <c r="T30" s="256">
        <v>6.3021462199799991</v>
      </c>
      <c r="U30" s="270"/>
      <c r="V30" s="256">
        <v>-0.10523296398000813</v>
      </c>
      <c r="W30" s="256">
        <v>7.95462340000248E-3</v>
      </c>
      <c r="X30" s="256">
        <v>-9.0037353299989697E-3</v>
      </c>
      <c r="Y30" s="256">
        <v>-2.1768882470001222E-2</v>
      </c>
      <c r="Z30" s="270"/>
      <c r="AA30" s="257">
        <v>7.2638629999999997</v>
      </c>
      <c r="AB30" s="271"/>
      <c r="AC30" s="256">
        <v>-0.21260300585000991</v>
      </c>
      <c r="AD30" s="256">
        <v>-0.1528225699999981</v>
      </c>
      <c r="AE30" s="256">
        <v>-0.13514269283999919</v>
      </c>
      <c r="AG30" s="279"/>
      <c r="AH30" s="280"/>
      <c r="AI30" s="281"/>
      <c r="AK30" s="221"/>
      <c r="AL30" s="221"/>
      <c r="AM30" s="221"/>
      <c r="AN30" s="221"/>
      <c r="AO30" s="221"/>
      <c r="AP30" s="221"/>
      <c r="AR30" s="221"/>
      <c r="AS30" s="221"/>
      <c r="AT30" s="221"/>
      <c r="AU30" s="221"/>
      <c r="AV30" s="221"/>
    </row>
    <row r="31" spans="1:48" ht="12" customHeight="1">
      <c r="A31" s="39" t="s">
        <v>122</v>
      </c>
      <c r="B31" s="40" t="s">
        <v>123</v>
      </c>
      <c r="C31" s="256">
        <v>60.246437461769993</v>
      </c>
      <c r="D31" s="256">
        <v>72.974528215119989</v>
      </c>
      <c r="E31" s="256">
        <v>64.76990506976999</v>
      </c>
      <c r="F31" s="256">
        <v>81.589162969820009</v>
      </c>
      <c r="G31" s="256">
        <v>75.691249534999997</v>
      </c>
      <c r="H31" s="256">
        <v>88.023356368999998</v>
      </c>
      <c r="I31" s="256">
        <v>85.138297887999997</v>
      </c>
      <c r="J31" s="256">
        <v>88.914664956999999</v>
      </c>
      <c r="K31" s="256">
        <v>93.599096815999999</v>
      </c>
      <c r="L31" s="256">
        <v>102.036640152</v>
      </c>
      <c r="M31" s="256">
        <v>93.349623307000002</v>
      </c>
      <c r="N31" s="256">
        <v>105.565837046</v>
      </c>
      <c r="O31" s="256">
        <v>111.4091702795</v>
      </c>
      <c r="P31" s="256">
        <v>120.051757825</v>
      </c>
      <c r="Q31" s="256">
        <v>130.96116547000992</v>
      </c>
      <c r="R31" s="256">
        <v>128.58666547000999</v>
      </c>
      <c r="S31" s="256">
        <v>128.93866547000999</v>
      </c>
      <c r="T31" s="256">
        <v>128.93866547000999</v>
      </c>
      <c r="U31" s="270"/>
      <c r="V31" s="256">
        <v>2.5133955200099183</v>
      </c>
      <c r="W31" s="256">
        <v>2.7395520009994508E-2</v>
      </c>
      <c r="X31" s="256">
        <v>2.7395520009994508E-2</v>
      </c>
      <c r="Y31" s="256">
        <v>2.7395520009994508E-2</v>
      </c>
      <c r="Z31" s="270"/>
      <c r="AA31" s="257">
        <v>128.41757200000001</v>
      </c>
      <c r="AB31" s="271"/>
      <c r="AC31" s="256">
        <v>2.543593470009903</v>
      </c>
      <c r="AD31" s="256">
        <v>5.7593470009994506E-2</v>
      </c>
      <c r="AE31" s="256">
        <v>5.7593470009994506E-2</v>
      </c>
      <c r="AG31" s="279"/>
      <c r="AH31" s="280"/>
      <c r="AI31" s="281"/>
      <c r="AK31" s="221"/>
      <c r="AL31" s="221"/>
      <c r="AM31" s="221"/>
      <c r="AN31" s="221"/>
      <c r="AO31" s="221"/>
      <c r="AP31" s="221"/>
      <c r="AR31" s="221"/>
      <c r="AS31" s="221"/>
      <c r="AT31" s="221"/>
      <c r="AU31" s="221"/>
      <c r="AV31" s="221"/>
    </row>
    <row r="32" spans="1:48" ht="12" customHeight="1">
      <c r="A32" s="39" t="s">
        <v>124</v>
      </c>
      <c r="B32" s="40" t="s">
        <v>125</v>
      </c>
      <c r="C32" s="256">
        <v>49.472278751080005</v>
      </c>
      <c r="D32" s="256">
        <v>47.254756197669998</v>
      </c>
      <c r="E32" s="256">
        <v>48.205801927460001</v>
      </c>
      <c r="F32" s="256">
        <v>36.462535056610001</v>
      </c>
      <c r="G32" s="256">
        <v>23.361194614080002</v>
      </c>
      <c r="H32" s="256">
        <v>34.491259071209996</v>
      </c>
      <c r="I32" s="256">
        <v>27.381079358119997</v>
      </c>
      <c r="J32" s="256">
        <v>16.774230064089998</v>
      </c>
      <c r="K32" s="256">
        <v>3.3254958169000002</v>
      </c>
      <c r="L32" s="256">
        <v>21.93591196821</v>
      </c>
      <c r="M32" s="256">
        <v>1.7429046188599999</v>
      </c>
      <c r="N32" s="256">
        <v>10.568717273420001</v>
      </c>
      <c r="O32" s="256">
        <v>13.60267400116</v>
      </c>
      <c r="P32" s="256">
        <v>22.173825842189999</v>
      </c>
      <c r="Q32" s="256">
        <v>26.461657161439998</v>
      </c>
      <c r="R32" s="256">
        <v>6.4626510245400004</v>
      </c>
      <c r="S32" s="256">
        <v>7.4637163840900005</v>
      </c>
      <c r="T32" s="256">
        <v>6.5649199970299996</v>
      </c>
      <c r="U32" s="270"/>
      <c r="V32" s="256">
        <v>-1.5899197568899994</v>
      </c>
      <c r="W32" s="256">
        <v>-0.58981655630000018</v>
      </c>
      <c r="X32" s="256">
        <v>-9.0012134309999464E-2</v>
      </c>
      <c r="Y32" s="256">
        <v>0.51028999381999973</v>
      </c>
      <c r="Z32" s="270"/>
      <c r="AA32" s="257">
        <v>29.655200000000001</v>
      </c>
      <c r="AB32" s="271"/>
      <c r="AC32" s="256">
        <v>-3.1935428385600013</v>
      </c>
      <c r="AD32" s="256">
        <v>-1.19254897546</v>
      </c>
      <c r="AE32" s="256">
        <v>0.30851638409000015</v>
      </c>
      <c r="AG32" s="279"/>
      <c r="AH32" s="280"/>
      <c r="AI32" s="281"/>
      <c r="AK32" s="221"/>
      <c r="AL32" s="221"/>
      <c r="AM32" s="221"/>
      <c r="AN32" s="221"/>
      <c r="AO32" s="221"/>
      <c r="AP32" s="221"/>
      <c r="AR32" s="221"/>
      <c r="AS32" s="221"/>
      <c r="AT32" s="221"/>
      <c r="AU32" s="221"/>
      <c r="AV32" s="221"/>
    </row>
    <row r="33" spans="1:48" ht="12" customHeight="1">
      <c r="A33" s="39" t="s">
        <v>126</v>
      </c>
      <c r="B33" s="40" t="s">
        <v>127</v>
      </c>
      <c r="C33" s="256">
        <v>25.920171424389999</v>
      </c>
      <c r="D33" s="256">
        <v>26.63454229073</v>
      </c>
      <c r="E33" s="256">
        <v>31.52583010619</v>
      </c>
      <c r="F33" s="256">
        <v>19.1921696717</v>
      </c>
      <c r="G33" s="256">
        <v>30.406698946900001</v>
      </c>
      <c r="H33" s="256">
        <v>30.595641747130003</v>
      </c>
      <c r="I33" s="256">
        <v>31.451946758910001</v>
      </c>
      <c r="J33" s="256">
        <v>37.412066812510005</v>
      </c>
      <c r="K33" s="256">
        <v>41.552980038839998</v>
      </c>
      <c r="L33" s="256">
        <v>44.231503564910007</v>
      </c>
      <c r="M33" s="256">
        <v>30.349733632470002</v>
      </c>
      <c r="N33" s="256">
        <v>24.224479357220002</v>
      </c>
      <c r="O33" s="256">
        <v>34.95998658085</v>
      </c>
      <c r="P33" s="256">
        <v>37.682942205750003</v>
      </c>
      <c r="Q33" s="256">
        <v>42.938978021570023</v>
      </c>
      <c r="R33" s="256">
        <v>51.198536498380008</v>
      </c>
      <c r="S33" s="256">
        <v>52.735742941749997</v>
      </c>
      <c r="T33" s="256">
        <v>53.406117091939997</v>
      </c>
      <c r="U33" s="270"/>
      <c r="V33" s="256">
        <v>1.4970654993000259</v>
      </c>
      <c r="W33" s="256">
        <v>1.2623036415900115</v>
      </c>
      <c r="X33" s="256">
        <v>1.0376232680599975</v>
      </c>
      <c r="Y33" s="256">
        <v>0.35532652618999483</v>
      </c>
      <c r="Z33" s="270"/>
      <c r="AA33" s="257">
        <v>41.989649</v>
      </c>
      <c r="AB33" s="271"/>
      <c r="AC33" s="256">
        <v>0.94932902157002264</v>
      </c>
      <c r="AD33" s="256">
        <v>-0.84713550161999507</v>
      </c>
      <c r="AE33" s="256">
        <v>-0.72803405825</v>
      </c>
      <c r="AG33" s="279"/>
      <c r="AH33" s="280"/>
      <c r="AI33" s="281"/>
      <c r="AK33" s="221"/>
      <c r="AL33" s="221"/>
      <c r="AM33" s="221"/>
      <c r="AN33" s="221"/>
      <c r="AO33" s="221"/>
      <c r="AP33" s="221"/>
      <c r="AR33" s="221"/>
      <c r="AS33" s="221"/>
      <c r="AT33" s="221"/>
      <c r="AU33" s="221"/>
      <c r="AV33" s="221"/>
    </row>
    <row r="34" spans="1:48" ht="12" customHeight="1">
      <c r="A34" s="39"/>
      <c r="B34" s="40" t="s">
        <v>228</v>
      </c>
      <c r="C34" s="272"/>
      <c r="D34" s="272"/>
      <c r="E34" s="272"/>
      <c r="F34" s="272"/>
      <c r="G34" s="272"/>
      <c r="H34" s="272"/>
      <c r="I34" s="272"/>
      <c r="J34" s="272"/>
      <c r="K34" s="272"/>
      <c r="L34" s="272"/>
      <c r="M34" s="272"/>
      <c r="N34" s="272"/>
      <c r="O34" s="272"/>
      <c r="P34" s="272"/>
      <c r="Q34" s="272"/>
      <c r="R34" s="272"/>
      <c r="S34" s="272"/>
      <c r="T34" s="272"/>
      <c r="U34" s="270"/>
      <c r="V34" s="272"/>
      <c r="W34" s="272"/>
      <c r="X34" s="272"/>
      <c r="Y34" s="272"/>
      <c r="Z34" s="270"/>
      <c r="AA34" s="257">
        <v>-7.2666899999999996</v>
      </c>
      <c r="AB34" s="271"/>
      <c r="AC34" s="256">
        <v>7.2666899999999996</v>
      </c>
      <c r="AD34" s="256">
        <v>4.2547969999999999</v>
      </c>
      <c r="AE34" s="256">
        <v>3.6055109999999999</v>
      </c>
      <c r="AG34" s="279"/>
      <c r="AH34" s="280"/>
      <c r="AI34" s="281"/>
      <c r="AR34" s="221"/>
      <c r="AS34" s="221"/>
      <c r="AT34" s="221"/>
      <c r="AU34" s="221"/>
      <c r="AV34" s="221"/>
    </row>
    <row r="35" spans="1:48" ht="12" customHeight="1">
      <c r="A35" s="39"/>
      <c r="B35" s="41" t="s">
        <v>128</v>
      </c>
      <c r="C35" s="258">
        <v>765.53781486552998</v>
      </c>
      <c r="D35" s="258">
        <v>769.17168494423004</v>
      </c>
      <c r="E35" s="258">
        <v>790.26321663900001</v>
      </c>
      <c r="F35" s="258">
        <v>781.26970637239003</v>
      </c>
      <c r="G35" s="258">
        <v>786.38876163421992</v>
      </c>
      <c r="H35" s="258">
        <v>801.47815613788998</v>
      </c>
      <c r="I35" s="258">
        <v>811.08756463529005</v>
      </c>
      <c r="J35" s="258">
        <v>827.38815192381992</v>
      </c>
      <c r="K35" s="258">
        <v>840.87173652930005</v>
      </c>
      <c r="L35" s="258">
        <v>889.34489636300998</v>
      </c>
      <c r="M35" s="258">
        <v>900.83899157222993</v>
      </c>
      <c r="N35" s="258">
        <v>940.74922894602003</v>
      </c>
      <c r="O35" s="258">
        <v>988.52703685800998</v>
      </c>
      <c r="P35" s="258">
        <v>1012.87947464407</v>
      </c>
      <c r="Q35" s="258">
        <v>1058.2681702523103</v>
      </c>
      <c r="R35" s="258">
        <v>1056.75041403253</v>
      </c>
      <c r="S35" s="258">
        <v>1068.6936962618902</v>
      </c>
      <c r="T35" s="258">
        <v>1070.6486084113099</v>
      </c>
      <c r="U35" s="270"/>
      <c r="V35" s="258">
        <v>4.9427330251003552</v>
      </c>
      <c r="W35" s="258">
        <v>7.8820799774200418</v>
      </c>
      <c r="X35" s="258">
        <v>6.7182950844400606</v>
      </c>
      <c r="Y35" s="258">
        <v>3.5776152242800503</v>
      </c>
      <c r="Z35" s="270"/>
      <c r="AA35" s="259">
        <v>1055.1191140000001</v>
      </c>
      <c r="AB35" s="273"/>
      <c r="AC35" s="258">
        <v>3.1490562523101424</v>
      </c>
      <c r="AD35" s="258">
        <v>-3.6609489674699924</v>
      </c>
      <c r="AE35" s="258">
        <v>-3.4724207381099825</v>
      </c>
      <c r="AG35" s="282"/>
      <c r="AH35" s="280"/>
      <c r="AI35" s="99"/>
      <c r="AK35" s="221"/>
      <c r="AL35" s="221"/>
      <c r="AM35" s="221"/>
      <c r="AN35" s="221"/>
      <c r="AO35" s="221"/>
      <c r="AP35" s="221"/>
      <c r="AR35" s="221"/>
      <c r="AS35" s="221"/>
      <c r="AT35" s="221"/>
      <c r="AU35" s="221"/>
      <c r="AV35" s="221"/>
    </row>
    <row r="36" spans="1:48" ht="12" customHeight="1">
      <c r="A36" s="39"/>
      <c r="B36" s="41" t="s">
        <v>129</v>
      </c>
      <c r="C36" s="258">
        <v>716.06553611444997</v>
      </c>
      <c r="D36" s="258">
        <v>721.91692874656007</v>
      </c>
      <c r="E36" s="258">
        <v>742.05741471153999</v>
      </c>
      <c r="F36" s="258">
        <v>744.80717131578001</v>
      </c>
      <c r="G36" s="258">
        <v>763.02756702014005</v>
      </c>
      <c r="H36" s="258">
        <v>766.98689706668006</v>
      </c>
      <c r="I36" s="258">
        <v>783.70648527717003</v>
      </c>
      <c r="J36" s="258">
        <v>810.61392185973</v>
      </c>
      <c r="K36" s="258">
        <v>837.54624071240005</v>
      </c>
      <c r="L36" s="258">
        <v>867.40898439480009</v>
      </c>
      <c r="M36" s="258">
        <v>899.09608695336999</v>
      </c>
      <c r="N36" s="258">
        <v>930.18051167260001</v>
      </c>
      <c r="O36" s="258">
        <v>974.92436285684994</v>
      </c>
      <c r="P36" s="258">
        <v>990.70564880187999</v>
      </c>
      <c r="Q36" s="258">
        <v>1031.8065130908703</v>
      </c>
      <c r="R36" s="258">
        <v>1050.28776300799</v>
      </c>
      <c r="S36" s="258">
        <v>1061.2299798778001</v>
      </c>
      <c r="T36" s="258">
        <v>1064.08368841428</v>
      </c>
      <c r="U36" s="270"/>
      <c r="V36" s="258">
        <v>6.5326527819903548</v>
      </c>
      <c r="W36" s="258">
        <v>8.4718965337200416</v>
      </c>
      <c r="X36" s="258">
        <v>6.80830721875006</v>
      </c>
      <c r="Y36" s="258">
        <v>3.0673252304600505</v>
      </c>
      <c r="Z36" s="270"/>
      <c r="AA36" s="259">
        <v>1025.5356139999999</v>
      </c>
      <c r="AB36" s="273"/>
      <c r="AC36" s="258">
        <v>6.2708990908701443</v>
      </c>
      <c r="AD36" s="258">
        <v>-2.5398999920099925</v>
      </c>
      <c r="AE36" s="258">
        <v>-3.8546371221999824</v>
      </c>
      <c r="AF36" s="95"/>
      <c r="AG36" s="282"/>
      <c r="AH36" s="280"/>
      <c r="AI36" s="99"/>
      <c r="AK36" s="221"/>
      <c r="AL36" s="221"/>
      <c r="AM36" s="221"/>
      <c r="AN36" s="221"/>
      <c r="AO36" s="221"/>
      <c r="AP36" s="221"/>
      <c r="AR36" s="221"/>
      <c r="AS36" s="221"/>
      <c r="AT36" s="221"/>
      <c r="AU36" s="221"/>
      <c r="AV36" s="221"/>
    </row>
    <row r="37" spans="1:48" ht="12" customHeight="1">
      <c r="A37" s="39" t="s">
        <v>132</v>
      </c>
      <c r="B37" s="40" t="s">
        <v>133</v>
      </c>
      <c r="C37" s="256">
        <v>27.50156999979</v>
      </c>
      <c r="D37" s="256">
        <v>-4.3396856870000002</v>
      </c>
      <c r="E37" s="256">
        <v>-27.900737189000001</v>
      </c>
      <c r="F37" s="256">
        <v>104.673530656</v>
      </c>
      <c r="G37" s="256">
        <v>-9.2246739430000009</v>
      </c>
      <c r="H37" s="256">
        <v>1.600421777</v>
      </c>
      <c r="I37" s="256">
        <v>1.0091734838799999</v>
      </c>
      <c r="J37" s="256">
        <v>96.22508194016001</v>
      </c>
      <c r="K37" s="256">
        <v>22.023357465299998</v>
      </c>
      <c r="L37" s="256">
        <v>10.0942160445</v>
      </c>
      <c r="M37" s="256">
        <v>14.764354802209999</v>
      </c>
      <c r="N37" s="256">
        <v>-2.94519493042</v>
      </c>
      <c r="O37" s="256">
        <v>1.97764402467</v>
      </c>
      <c r="P37" s="256">
        <v>-66.892152343749999</v>
      </c>
      <c r="Q37" s="256">
        <v>19.133293657270002</v>
      </c>
      <c r="R37" s="256">
        <v>19.198697442380002</v>
      </c>
      <c r="S37" s="256">
        <v>10.178625071790002</v>
      </c>
      <c r="T37" s="256">
        <v>11.01125588405</v>
      </c>
      <c r="U37" s="270"/>
      <c r="V37" s="256">
        <v>5.0852343257299992</v>
      </c>
      <c r="W37" s="256">
        <v>4.8111017155700013</v>
      </c>
      <c r="X37" s="256">
        <v>4.0840956872600014</v>
      </c>
      <c r="Y37" s="256">
        <v>2.2532069452399996</v>
      </c>
      <c r="Z37" s="270"/>
      <c r="AA37" s="257">
        <v>13.797736</v>
      </c>
      <c r="AB37" s="271"/>
      <c r="AC37" s="256">
        <v>5.3355576572700008</v>
      </c>
      <c r="AD37" s="256">
        <v>6.8822894423800012</v>
      </c>
      <c r="AE37" s="256">
        <v>4.0269910717900013</v>
      </c>
      <c r="AF37" s="95"/>
      <c r="AG37" s="279"/>
      <c r="AH37" s="280"/>
      <c r="AI37" s="99"/>
      <c r="AJ37" s="95"/>
      <c r="AK37" s="95"/>
      <c r="AL37" s="221"/>
      <c r="AM37" s="221"/>
      <c r="AN37" s="221"/>
      <c r="AO37" s="221"/>
      <c r="AP37" s="221"/>
      <c r="AR37" s="221"/>
      <c r="AS37" s="221"/>
      <c r="AT37" s="221"/>
      <c r="AU37" s="221"/>
      <c r="AV37" s="221"/>
    </row>
    <row r="38" spans="1:48" ht="12" customHeight="1">
      <c r="A38" s="39" t="s">
        <v>130</v>
      </c>
      <c r="B38" s="40" t="s">
        <v>131</v>
      </c>
      <c r="C38" s="256">
        <v>-1.0975907863900001</v>
      </c>
      <c r="D38" s="256">
        <v>-4.3254313354100002</v>
      </c>
      <c r="E38" s="256">
        <v>3.7132572239699999</v>
      </c>
      <c r="F38" s="256">
        <v>-0.27003911392000002</v>
      </c>
      <c r="G38" s="256">
        <v>3.40864847885</v>
      </c>
      <c r="H38" s="256">
        <v>1.5371999319</v>
      </c>
      <c r="I38" s="256">
        <v>0.38370346455000004</v>
      </c>
      <c r="J38" s="256">
        <v>-2.2052979343099999</v>
      </c>
      <c r="K38" s="256">
        <v>-0.49142560504000005</v>
      </c>
      <c r="L38" s="256">
        <v>-7.2597068979600001</v>
      </c>
      <c r="M38" s="256">
        <v>1.7924520966300002</v>
      </c>
      <c r="N38" s="256">
        <v>1.8144876645399999</v>
      </c>
      <c r="O38" s="256">
        <v>1.5517236073499998</v>
      </c>
      <c r="P38" s="256">
        <v>-2.3888472518000001</v>
      </c>
      <c r="Q38" s="256">
        <v>0.27800261570000079</v>
      </c>
      <c r="R38" s="256">
        <v>0.27800261549999999</v>
      </c>
      <c r="S38" s="256">
        <v>0.27800261549999999</v>
      </c>
      <c r="T38" s="256">
        <v>0.27800261549999999</v>
      </c>
      <c r="U38" s="270"/>
      <c r="V38" s="256">
        <v>9.5367431640625006E-16</v>
      </c>
      <c r="W38" s="256">
        <v>0</v>
      </c>
      <c r="X38" s="256">
        <v>0</v>
      </c>
      <c r="Y38" s="256">
        <v>0</v>
      </c>
      <c r="Z38" s="270"/>
      <c r="AA38" s="257">
        <v>0.27800399999999997</v>
      </c>
      <c r="AB38" s="271"/>
      <c r="AC38" s="256">
        <v>-1.3842999992370605E-6</v>
      </c>
      <c r="AD38" s="256">
        <v>-1.3845E-6</v>
      </c>
      <c r="AE38" s="256">
        <v>-1.3845E-6</v>
      </c>
      <c r="AF38" s="95"/>
      <c r="AG38" s="279"/>
      <c r="AH38" s="280"/>
      <c r="AI38" s="99"/>
      <c r="AJ38" s="95"/>
      <c r="AK38" s="95"/>
      <c r="AL38" s="221"/>
      <c r="AM38" s="221"/>
      <c r="AN38" s="221"/>
      <c r="AO38" s="221"/>
      <c r="AP38" s="221"/>
      <c r="AR38" s="221"/>
      <c r="AS38" s="221"/>
      <c r="AT38" s="221"/>
      <c r="AU38" s="221"/>
      <c r="AV38" s="221"/>
    </row>
    <row r="39" spans="1:48" ht="12" customHeight="1">
      <c r="A39" s="42"/>
      <c r="B39" s="42" t="s">
        <v>134</v>
      </c>
      <c r="C39" s="260">
        <v>791.94179407893</v>
      </c>
      <c r="D39" s="260">
        <v>760.50656792181996</v>
      </c>
      <c r="E39" s="260">
        <v>766.07573667397003</v>
      </c>
      <c r="F39" s="260">
        <v>885.67319791446994</v>
      </c>
      <c r="G39" s="260">
        <v>780.5727361700699</v>
      </c>
      <c r="H39" s="260">
        <v>804.61577784679002</v>
      </c>
      <c r="I39" s="260">
        <v>812.48044158371999</v>
      </c>
      <c r="J39" s="260">
        <v>921.40793592967009</v>
      </c>
      <c r="K39" s="260">
        <v>862.40366838956004</v>
      </c>
      <c r="L39" s="260">
        <v>892.17940550955007</v>
      </c>
      <c r="M39" s="260">
        <v>917.39579847106995</v>
      </c>
      <c r="N39" s="260">
        <v>939.61852168014002</v>
      </c>
      <c r="O39" s="260">
        <v>992.05640449002999</v>
      </c>
      <c r="P39" s="260">
        <v>943.59847504852007</v>
      </c>
      <c r="Q39" s="260">
        <v>1077.6794665252803</v>
      </c>
      <c r="R39" s="260">
        <v>1076.2271140904099</v>
      </c>
      <c r="S39" s="260">
        <v>1079.1503239491801</v>
      </c>
      <c r="T39" s="260">
        <v>1081.9378669108601</v>
      </c>
      <c r="U39" s="270"/>
      <c r="V39" s="260">
        <v>10.027967350830357</v>
      </c>
      <c r="W39" s="260">
        <v>12.693181692990043</v>
      </c>
      <c r="X39" s="260">
        <v>10.802390771700061</v>
      </c>
      <c r="Y39" s="260">
        <v>5.8308221695200499</v>
      </c>
      <c r="Z39" s="270"/>
      <c r="AA39" s="259">
        <v>1069.1948540000001</v>
      </c>
      <c r="AB39" s="274"/>
      <c r="AC39" s="261">
        <v>8.4846125252801432</v>
      </c>
      <c r="AD39" s="261">
        <v>3.2213390904100083</v>
      </c>
      <c r="AE39" s="261">
        <v>0.55456894918001842</v>
      </c>
      <c r="AF39" s="95"/>
      <c r="AG39" s="283"/>
      <c r="AH39" s="280"/>
      <c r="AI39" s="99"/>
      <c r="AK39" s="221"/>
      <c r="AL39" s="221"/>
      <c r="AM39" s="221"/>
      <c r="AN39" s="221"/>
      <c r="AO39" s="221"/>
      <c r="AP39" s="221"/>
      <c r="AR39" s="221"/>
      <c r="AS39" s="221"/>
      <c r="AT39" s="221"/>
      <c r="AU39" s="221"/>
      <c r="AV39" s="221"/>
    </row>
    <row r="40" spans="1:48" ht="12" customHeight="1">
      <c r="A40" s="39" t="s">
        <v>503</v>
      </c>
      <c r="B40" s="162" t="s">
        <v>504</v>
      </c>
      <c r="C40" s="262">
        <v>179.137849991</v>
      </c>
      <c r="D40" s="262">
        <v>188.226999788</v>
      </c>
      <c r="E40" s="262">
        <v>201.38588454699999</v>
      </c>
      <c r="F40" s="262">
        <v>219.80170375899999</v>
      </c>
      <c r="G40" s="262">
        <v>222.89709949300001</v>
      </c>
      <c r="H40" s="262">
        <v>222.003445806</v>
      </c>
      <c r="I40" s="262">
        <v>238.47817521799999</v>
      </c>
      <c r="J40" s="262">
        <v>256.70263902911</v>
      </c>
      <c r="K40" s="262">
        <v>257.98776007332003</v>
      </c>
      <c r="L40" s="262">
        <v>267.46619134245003</v>
      </c>
      <c r="M40" s="262">
        <v>285.35679253590996</v>
      </c>
      <c r="N40" s="262">
        <v>299.10314827171999</v>
      </c>
      <c r="O40" s="262">
        <v>307.35565335658004</v>
      </c>
      <c r="P40" s="262">
        <v>317.62772390882003</v>
      </c>
      <c r="Q40" s="262">
        <v>329.59599999999</v>
      </c>
      <c r="R40" s="262">
        <v>337.96800000000002</v>
      </c>
      <c r="S40" s="262">
        <v>347.572</v>
      </c>
      <c r="T40" s="262">
        <v>357.24</v>
      </c>
      <c r="U40" s="270"/>
      <c r="V40" s="262">
        <v>0.43499999997999339</v>
      </c>
      <c r="W40" s="262">
        <v>-0.23300000000000409</v>
      </c>
      <c r="X40" s="262">
        <v>-0.55000000000001137</v>
      </c>
      <c r="Y40" s="262">
        <v>-0.93099999999998317</v>
      </c>
      <c r="Z40" s="270"/>
      <c r="AA40" s="275"/>
      <c r="AB40" s="274"/>
      <c r="AC40" s="262">
        <v>3.5499999999900069</v>
      </c>
      <c r="AD40" s="262">
        <v>3.396000000000015</v>
      </c>
      <c r="AE40" s="262">
        <v>4.0230000000000246</v>
      </c>
      <c r="AF40" s="95"/>
      <c r="AG40" s="284"/>
      <c r="AH40" s="280"/>
      <c r="AI40" s="99"/>
      <c r="AK40" s="221"/>
      <c r="AL40" s="221"/>
      <c r="AM40" s="221"/>
      <c r="AN40" s="221"/>
      <c r="AO40" s="221"/>
      <c r="AP40" s="221"/>
      <c r="AR40" s="221"/>
      <c r="AS40" s="221"/>
      <c r="AT40" s="221"/>
      <c r="AU40" s="221"/>
      <c r="AV40" s="221"/>
    </row>
    <row r="41" spans="1:48" ht="12" customHeight="1">
      <c r="A41" s="41"/>
      <c r="B41" s="41" t="s">
        <v>512</v>
      </c>
      <c r="C41" s="263">
        <v>895.20338610544991</v>
      </c>
      <c r="D41" s="263">
        <v>910.14392853456002</v>
      </c>
      <c r="E41" s="263">
        <v>943.44329925854004</v>
      </c>
      <c r="F41" s="263">
        <v>964.60887507478003</v>
      </c>
      <c r="G41" s="263">
        <v>985.9246665131401</v>
      </c>
      <c r="H41" s="263">
        <v>988.99034287268</v>
      </c>
      <c r="I41" s="263">
        <v>1022.18466049517</v>
      </c>
      <c r="J41" s="263">
        <v>1067.3165608888401</v>
      </c>
      <c r="K41" s="263">
        <v>1095.5340007857201</v>
      </c>
      <c r="L41" s="263">
        <v>1134.8751757372502</v>
      </c>
      <c r="M41" s="263">
        <v>1184.4528794892799</v>
      </c>
      <c r="N41" s="263">
        <v>1229.2836599443199</v>
      </c>
      <c r="O41" s="263">
        <v>1282.2800162134299</v>
      </c>
      <c r="P41" s="263">
        <v>1308.3333727107001</v>
      </c>
      <c r="Q41" s="263">
        <v>1361.4025130908599</v>
      </c>
      <c r="R41" s="263">
        <v>1388.25576300799</v>
      </c>
      <c r="S41" s="263">
        <v>1408.8019798778</v>
      </c>
      <c r="T41" s="263">
        <v>1421.32368841428</v>
      </c>
      <c r="U41" s="270"/>
      <c r="V41" s="263">
        <v>6.9676527819697753</v>
      </c>
      <c r="W41" s="263">
        <v>8.2388965337199238</v>
      </c>
      <c r="X41" s="263">
        <v>6.2583072187500761</v>
      </c>
      <c r="Y41" s="263">
        <v>2.1363252304600451</v>
      </c>
      <c r="Z41" s="270"/>
      <c r="AA41" s="276"/>
      <c r="AB41" s="274"/>
      <c r="AC41" s="263">
        <v>9.8208990908599958</v>
      </c>
      <c r="AD41" s="263">
        <v>0.85610000798993724</v>
      </c>
      <c r="AE41" s="263">
        <v>0.16836287780017756</v>
      </c>
      <c r="AF41" s="95"/>
      <c r="AG41" s="283"/>
      <c r="AH41" s="280"/>
      <c r="AI41" s="99"/>
      <c r="AK41" s="221"/>
      <c r="AL41" s="221"/>
      <c r="AM41" s="221"/>
      <c r="AN41" s="221"/>
      <c r="AO41" s="221"/>
      <c r="AP41" s="221"/>
      <c r="AR41" s="221"/>
      <c r="AS41" s="221"/>
      <c r="AT41" s="221"/>
      <c r="AU41" s="221"/>
      <c r="AV41" s="221"/>
    </row>
    <row r="42" spans="1:48" ht="12" customHeight="1">
      <c r="A42" s="42"/>
      <c r="B42" s="163" t="s">
        <v>507</v>
      </c>
      <c r="C42" s="264">
        <v>11.796613894550092</v>
      </c>
      <c r="D42" s="264">
        <v>27.856071465439982</v>
      </c>
      <c r="E42" s="264">
        <v>13.556700741459963</v>
      </c>
      <c r="F42" s="264">
        <v>24.39112492521997</v>
      </c>
      <c r="G42" s="264">
        <v>38.075333486859904</v>
      </c>
      <c r="H42" s="264">
        <v>74.009657127319997</v>
      </c>
      <c r="I42" s="264">
        <v>61.815339504830035</v>
      </c>
      <c r="J42" s="264">
        <v>27.683439111159942</v>
      </c>
      <c r="K42" s="264">
        <v>11.465999214279918</v>
      </c>
      <c r="L42" s="264">
        <v>23.124824262749826</v>
      </c>
      <c r="M42" s="264">
        <v>30.547120510720106</v>
      </c>
      <c r="N42" s="264">
        <v>44.716340055680121</v>
      </c>
      <c r="O42" s="264">
        <v>54.719983786570083</v>
      </c>
      <c r="P42" s="264">
        <v>42.666627289299868</v>
      </c>
      <c r="Q42" s="264">
        <v>30.597486909140116</v>
      </c>
      <c r="R42" s="264">
        <v>54.744236992009974</v>
      </c>
      <c r="S42" s="264">
        <v>93.198020122199978</v>
      </c>
      <c r="T42" s="352"/>
      <c r="U42" s="270"/>
      <c r="V42" s="264">
        <v>-6.9676527819697185</v>
      </c>
      <c r="W42" s="264">
        <v>-8.2388965337199807</v>
      </c>
      <c r="X42" s="264">
        <v>-6.258307218750133</v>
      </c>
      <c r="Y42" s="352"/>
      <c r="Z42" s="270"/>
      <c r="AA42" s="277"/>
      <c r="AB42" s="274"/>
      <c r="AC42" s="264">
        <v>-9.820899090859939</v>
      </c>
      <c r="AD42" s="264">
        <v>-0.8561000079898804</v>
      </c>
      <c r="AE42" s="264">
        <v>-0.16836287780006387</v>
      </c>
      <c r="AF42" s="95"/>
      <c r="AG42" s="284"/>
      <c r="AH42" s="280"/>
      <c r="AI42" s="99"/>
      <c r="AK42" s="221"/>
      <c r="AL42" s="221"/>
      <c r="AM42" s="221"/>
      <c r="AN42" s="221"/>
      <c r="AO42" s="221"/>
      <c r="AP42" s="221"/>
      <c r="AR42" s="221"/>
      <c r="AS42" s="221"/>
      <c r="AT42" s="221"/>
      <c r="AU42" s="221"/>
      <c r="AV42" s="221"/>
    </row>
    <row r="43" spans="1:48" ht="12" customHeight="1">
      <c r="A43" s="69" t="s">
        <v>719</v>
      </c>
      <c r="L43" s="95"/>
      <c r="M43" s="95"/>
      <c r="N43" s="95"/>
      <c r="V43" s="270"/>
      <c r="W43" s="270"/>
      <c r="X43" s="270"/>
      <c r="Y43" s="270"/>
      <c r="AA43" s="100" t="s">
        <v>733</v>
      </c>
      <c r="AG43" s="221"/>
    </row>
    <row r="44" spans="1:48" ht="12" customHeight="1">
      <c r="O44" s="95"/>
      <c r="P44" s="95"/>
      <c r="Q44" s="95"/>
      <c r="R44" s="95"/>
      <c r="S44" s="95"/>
      <c r="T44" s="95"/>
      <c r="AA44" s="100"/>
    </row>
    <row r="45" spans="1:48" ht="15.75" customHeight="1">
      <c r="A45" s="35" t="s">
        <v>384</v>
      </c>
      <c r="B45" s="35"/>
      <c r="C45" s="36"/>
      <c r="D45" s="36"/>
      <c r="E45" s="36"/>
      <c r="F45" s="36"/>
      <c r="G45" s="36"/>
      <c r="H45" s="36"/>
      <c r="I45" s="36"/>
      <c r="J45" s="36"/>
      <c r="K45" s="36"/>
      <c r="L45" s="36"/>
      <c r="M45" s="36"/>
      <c r="N45" s="36"/>
      <c r="O45" s="36"/>
      <c r="P45" s="36"/>
      <c r="Q45" s="36"/>
      <c r="R45" s="36"/>
      <c r="S45" s="36"/>
      <c r="T45" s="36"/>
      <c r="V45" s="36"/>
      <c r="W45" s="36"/>
      <c r="X45" s="36"/>
      <c r="Y45" s="36"/>
      <c r="AB45" s="152"/>
      <c r="AC45" s="95"/>
      <c r="AD45" s="95"/>
      <c r="AE45" s="95"/>
      <c r="AH45" s="95"/>
      <c r="AI45" s="95"/>
      <c r="AJ45" s="95"/>
      <c r="AK45" s="95"/>
    </row>
    <row r="46" spans="1:48" ht="12" customHeight="1">
      <c r="A46" s="36" t="s">
        <v>55</v>
      </c>
      <c r="B46" s="36"/>
      <c r="C46" s="36"/>
      <c r="D46" s="36"/>
      <c r="E46" s="36"/>
      <c r="F46" s="36"/>
      <c r="G46" s="36"/>
      <c r="H46" s="36"/>
      <c r="I46" s="36"/>
      <c r="J46" s="36"/>
      <c r="K46" s="36"/>
      <c r="L46" s="36"/>
      <c r="M46" s="36"/>
      <c r="N46" s="36"/>
      <c r="O46" s="36"/>
      <c r="P46" s="36"/>
      <c r="Q46" s="36"/>
      <c r="R46" s="36"/>
      <c r="S46" s="36"/>
      <c r="T46" s="36"/>
      <c r="U46" s="99"/>
      <c r="V46" s="36"/>
      <c r="W46" s="36"/>
      <c r="X46" s="36"/>
      <c r="Y46" s="36"/>
      <c r="AA46" s="151"/>
      <c r="AB46" s="152"/>
      <c r="AC46" s="95"/>
      <c r="AD46" s="95"/>
      <c r="AE46" s="95"/>
      <c r="AH46" s="95"/>
      <c r="AI46" s="95"/>
      <c r="AJ46" s="95"/>
      <c r="AK46" s="95"/>
    </row>
    <row r="47" spans="1:48" ht="12" customHeight="1">
      <c r="A47" s="252"/>
      <c r="B47" s="252"/>
      <c r="C47" s="253" t="s">
        <v>1</v>
      </c>
      <c r="D47" s="253" t="s">
        <v>1</v>
      </c>
      <c r="E47" s="253" t="s">
        <v>1</v>
      </c>
      <c r="F47" s="253" t="s">
        <v>1</v>
      </c>
      <c r="G47" s="253" t="s">
        <v>1</v>
      </c>
      <c r="H47" s="253" t="s">
        <v>1</v>
      </c>
      <c r="I47" s="253" t="s">
        <v>1</v>
      </c>
      <c r="J47" s="253" t="s">
        <v>1</v>
      </c>
      <c r="K47" s="253" t="s">
        <v>1</v>
      </c>
      <c r="L47" s="253" t="s">
        <v>1</v>
      </c>
      <c r="M47" s="253" t="s">
        <v>1</v>
      </c>
      <c r="N47" s="253" t="s">
        <v>1</v>
      </c>
      <c r="O47" s="253" t="s">
        <v>1</v>
      </c>
      <c r="P47" s="253" t="s">
        <v>1</v>
      </c>
      <c r="Q47" s="253" t="s">
        <v>178</v>
      </c>
      <c r="R47" s="253" t="s">
        <v>178</v>
      </c>
      <c r="S47" s="253" t="s">
        <v>178</v>
      </c>
      <c r="T47" s="253" t="s">
        <v>178</v>
      </c>
      <c r="U47" s="322"/>
      <c r="V47" s="641" t="s">
        <v>186</v>
      </c>
      <c r="W47" s="641"/>
      <c r="X47" s="641"/>
      <c r="Y47" s="641"/>
      <c r="AH47" s="95"/>
      <c r="AI47" s="95"/>
      <c r="AJ47" s="95"/>
      <c r="AK47" s="95"/>
    </row>
    <row r="48" spans="1:48" ht="12" customHeight="1" thickBot="1">
      <c r="A48" s="254"/>
      <c r="B48" s="254" t="s">
        <v>385</v>
      </c>
      <c r="C48" s="255">
        <v>2006</v>
      </c>
      <c r="D48" s="255">
        <v>2007</v>
      </c>
      <c r="E48" s="255">
        <v>2008</v>
      </c>
      <c r="F48" s="255">
        <v>2009</v>
      </c>
      <c r="G48" s="255">
        <v>2010</v>
      </c>
      <c r="H48" s="255">
        <v>2011</v>
      </c>
      <c r="I48" s="255">
        <v>2012</v>
      </c>
      <c r="J48" s="255">
        <v>2013</v>
      </c>
      <c r="K48" s="255">
        <v>2014</v>
      </c>
      <c r="L48" s="255">
        <v>2015</v>
      </c>
      <c r="M48" s="255">
        <v>2016</v>
      </c>
      <c r="N48" s="255">
        <v>2017</v>
      </c>
      <c r="O48" s="255">
        <v>2018</v>
      </c>
      <c r="P48" s="255">
        <v>2019</v>
      </c>
      <c r="Q48" s="255">
        <v>2020</v>
      </c>
      <c r="R48" s="255">
        <v>2021</v>
      </c>
      <c r="S48" s="255">
        <v>2022</v>
      </c>
      <c r="T48" s="255">
        <v>2023</v>
      </c>
      <c r="U48" s="322"/>
      <c r="V48" s="255">
        <v>2020</v>
      </c>
      <c r="W48" s="255">
        <v>2021</v>
      </c>
      <c r="X48" s="255">
        <v>2022</v>
      </c>
      <c r="Y48" s="255">
        <v>2023</v>
      </c>
      <c r="AB48" s="69"/>
      <c r="AC48" s="95"/>
      <c r="AD48" s="95"/>
      <c r="AE48" s="95"/>
    </row>
    <row r="49" spans="1:28" ht="12" customHeight="1">
      <c r="A49" s="37"/>
      <c r="B49" s="38"/>
      <c r="C49" s="36"/>
      <c r="D49" s="36"/>
      <c r="E49" s="36"/>
      <c r="F49" s="36"/>
      <c r="G49" s="36"/>
      <c r="H49" s="36"/>
      <c r="I49" s="36"/>
      <c r="J49" s="36"/>
      <c r="K49" s="36"/>
      <c r="L49" s="309"/>
      <c r="M49" s="309"/>
      <c r="N49" s="309"/>
      <c r="O49" s="36"/>
      <c r="P49" s="36"/>
      <c r="Q49" s="36"/>
      <c r="R49" s="36"/>
      <c r="S49" s="36"/>
      <c r="T49" s="36"/>
      <c r="U49" s="322"/>
      <c r="V49" s="36"/>
      <c r="W49" s="36"/>
      <c r="X49" s="36"/>
      <c r="Y49" s="36"/>
      <c r="AB49" s="69"/>
    </row>
    <row r="50" spans="1:28" s="70" customFormat="1" ht="12" customHeight="1">
      <c r="A50" s="43"/>
      <c r="B50" s="44" t="s">
        <v>386</v>
      </c>
      <c r="C50" s="258">
        <v>503.786509177379</v>
      </c>
      <c r="D50" s="258">
        <v>510.29804601645009</v>
      </c>
      <c r="E50" s="258">
        <v>502.52913025854997</v>
      </c>
      <c r="F50" s="258">
        <v>523.91598212555016</v>
      </c>
      <c r="G50" s="258">
        <v>530.02537531537996</v>
      </c>
      <c r="H50" s="258">
        <v>536.21727046899002</v>
      </c>
      <c r="I50" s="258">
        <v>541.24754011485993</v>
      </c>
      <c r="J50" s="258">
        <v>562.37252281944973</v>
      </c>
      <c r="K50" s="258">
        <v>581.69192514667009</v>
      </c>
      <c r="L50" s="258">
        <v>605.7558485026799</v>
      </c>
      <c r="M50" s="258">
        <v>622.90612907219997</v>
      </c>
      <c r="N50" s="258">
        <v>647.41308015940956</v>
      </c>
      <c r="O50" s="258">
        <v>681.46320962272023</v>
      </c>
      <c r="P50" s="258">
        <v>685.37959284506007</v>
      </c>
      <c r="Q50" s="258">
        <v>713.51810360950412</v>
      </c>
      <c r="R50" s="258">
        <v>719.3946264472537</v>
      </c>
      <c r="S50" s="258">
        <v>720.20019318415211</v>
      </c>
      <c r="T50" s="258">
        <v>718.81325282854846</v>
      </c>
      <c r="U50" s="339"/>
      <c r="V50" s="258">
        <v>5.4409511282810357</v>
      </c>
      <c r="W50" s="258">
        <v>8.0970689177345729</v>
      </c>
      <c r="X50" s="258">
        <v>6.7900155048798574</v>
      </c>
      <c r="Y50" s="258">
        <v>3.0185620100852537</v>
      </c>
      <c r="Z50" s="69"/>
    </row>
    <row r="51" spans="1:28" s="70" customFormat="1" ht="12" customHeight="1">
      <c r="A51" s="43"/>
      <c r="B51" s="323" t="s">
        <v>712</v>
      </c>
      <c r="C51" s="258"/>
      <c r="D51" s="258"/>
      <c r="E51" s="258"/>
      <c r="F51" s="258"/>
      <c r="G51" s="258"/>
      <c r="H51" s="258"/>
      <c r="I51" s="258"/>
      <c r="J51" s="258"/>
      <c r="K51" s="258"/>
      <c r="L51" s="258"/>
      <c r="M51" s="258"/>
      <c r="N51" s="258"/>
      <c r="O51" s="258"/>
      <c r="P51" s="258"/>
      <c r="Q51" s="258"/>
      <c r="R51" s="258"/>
      <c r="S51" s="258"/>
      <c r="T51" s="258"/>
      <c r="U51" s="339"/>
      <c r="V51" s="258"/>
      <c r="W51" s="258"/>
      <c r="X51" s="258"/>
      <c r="Y51" s="258"/>
      <c r="Z51" s="69"/>
    </row>
    <row r="52" spans="1:28" ht="12" customHeight="1">
      <c r="A52" s="39"/>
      <c r="B52" s="265" t="s">
        <v>662</v>
      </c>
      <c r="C52" s="256">
        <v>283.47806439309028</v>
      </c>
      <c r="D52" s="256">
        <v>288.00332127775005</v>
      </c>
      <c r="E52" s="256">
        <v>278.24325580942997</v>
      </c>
      <c r="F52" s="256">
        <v>291.24758482843993</v>
      </c>
      <c r="G52" s="256">
        <v>288.03730219213003</v>
      </c>
      <c r="H52" s="256">
        <v>283.86811851483003</v>
      </c>
      <c r="I52" s="256">
        <v>290.42907353827991</v>
      </c>
      <c r="J52" s="256">
        <v>296.26846429967998</v>
      </c>
      <c r="K52" s="256">
        <v>300.64059818674991</v>
      </c>
      <c r="L52" s="256">
        <v>304.04991166459001</v>
      </c>
      <c r="M52" s="256">
        <v>303.30472527018998</v>
      </c>
      <c r="N52" s="256">
        <v>303.39337798003004</v>
      </c>
      <c r="O52" s="256">
        <v>312.44604365050992</v>
      </c>
      <c r="P52" s="256">
        <v>316.29829766923007</v>
      </c>
      <c r="Q52" s="256">
        <v>324.53839684424759</v>
      </c>
      <c r="R52" s="256">
        <v>326.57079884669071</v>
      </c>
      <c r="S52" s="256">
        <v>328.31727998974128</v>
      </c>
      <c r="T52" s="256">
        <v>329.02371373767721</v>
      </c>
      <c r="U52" s="339"/>
      <c r="V52" s="256">
        <v>4.29368187811012</v>
      </c>
      <c r="W52" s="256">
        <v>5.384553460787445</v>
      </c>
      <c r="X52" s="256">
        <v>4.3336656647935694</v>
      </c>
      <c r="Y52" s="256">
        <v>2.9176223143284368</v>
      </c>
      <c r="AB52" s="69"/>
    </row>
    <row r="53" spans="1:28" ht="12" customHeight="1">
      <c r="A53" s="39"/>
      <c r="B53" s="265" t="s">
        <v>663</v>
      </c>
      <c r="C53" s="256">
        <v>104.00999119058642</v>
      </c>
      <c r="D53" s="256">
        <v>113.94991782029999</v>
      </c>
      <c r="E53" s="256">
        <v>108.76261969457997</v>
      </c>
      <c r="F53" s="256">
        <v>127.36352009982001</v>
      </c>
      <c r="G53" s="256">
        <v>126.41203637805003</v>
      </c>
      <c r="H53" s="256">
        <v>136.69525148293005</v>
      </c>
      <c r="I53" s="256">
        <v>133.83832363951001</v>
      </c>
      <c r="J53" s="256">
        <v>140.85121323601999</v>
      </c>
      <c r="K53" s="256">
        <v>148.98599060816997</v>
      </c>
      <c r="L53" s="256">
        <v>164.75955591405</v>
      </c>
      <c r="M53" s="256">
        <v>183.85075816385</v>
      </c>
      <c r="N53" s="256">
        <v>209.53594743809001</v>
      </c>
      <c r="O53" s="256">
        <v>213.27317197599996</v>
      </c>
      <c r="P53" s="256">
        <v>211.20417214530997</v>
      </c>
      <c r="Q53" s="256">
        <v>221.58331536555045</v>
      </c>
      <c r="R53" s="256">
        <v>216.84971078985973</v>
      </c>
      <c r="S53" s="256">
        <v>214.2498936621665</v>
      </c>
      <c r="T53" s="256">
        <v>212.97297890192888</v>
      </c>
      <c r="U53" s="339"/>
      <c r="V53" s="256">
        <v>1.9324635901704912</v>
      </c>
      <c r="W53" s="256">
        <v>1.0912831336534332</v>
      </c>
      <c r="X53" s="256">
        <v>1.6410231456770243</v>
      </c>
      <c r="Y53" s="256">
        <v>1.5601537370262719</v>
      </c>
      <c r="AB53" s="69"/>
    </row>
    <row r="54" spans="1:28" ht="12" customHeight="1">
      <c r="A54" s="39"/>
      <c r="B54" s="265" t="s">
        <v>664</v>
      </c>
      <c r="C54" s="256">
        <v>49.606114333976095</v>
      </c>
      <c r="D54" s="256">
        <v>49.128904230240003</v>
      </c>
      <c r="E54" s="256">
        <v>55.781876219189989</v>
      </c>
      <c r="F54" s="256">
        <v>46.178277532009993</v>
      </c>
      <c r="G54" s="256">
        <v>55.119342164600006</v>
      </c>
      <c r="H54" s="256">
        <v>57.558330084669997</v>
      </c>
      <c r="I54" s="256">
        <v>58.430169735939998</v>
      </c>
      <c r="J54" s="256">
        <v>65.490499855920007</v>
      </c>
      <c r="K54" s="256">
        <v>69.277201560869997</v>
      </c>
      <c r="L54" s="256">
        <v>75.868776561629986</v>
      </c>
      <c r="M54" s="256">
        <v>61.507249950290003</v>
      </c>
      <c r="N54" s="256">
        <v>58.559741476569997</v>
      </c>
      <c r="O54" s="256">
        <v>74.231538127139984</v>
      </c>
      <c r="P54" s="256">
        <v>78.956653281229976</v>
      </c>
      <c r="Q54" s="256">
        <v>84.950079776658967</v>
      </c>
      <c r="R54" s="256">
        <v>94.921605971826452</v>
      </c>
      <c r="S54" s="256">
        <v>98.149677970652135</v>
      </c>
      <c r="T54" s="256">
        <v>100.20183340004171</v>
      </c>
      <c r="U54" s="339"/>
      <c r="V54" s="256">
        <v>1.8714923446864389</v>
      </c>
      <c r="W54" s="256">
        <v>1.6491696108278135</v>
      </c>
      <c r="X54" s="256">
        <v>1.3427776159056606</v>
      </c>
      <c r="Y54" s="256">
        <v>0.4132799689089296</v>
      </c>
      <c r="AB54" s="69"/>
    </row>
    <row r="55" spans="1:28" ht="12" customHeight="1">
      <c r="A55" s="39"/>
      <c r="B55" s="265" t="s">
        <v>665</v>
      </c>
      <c r="C55" s="256">
        <v>36.216013719822094</v>
      </c>
      <c r="D55" s="256">
        <v>32.165065074029997</v>
      </c>
      <c r="E55" s="256">
        <v>32.648501068329999</v>
      </c>
      <c r="F55" s="256">
        <v>32.075193193340006</v>
      </c>
      <c r="G55" s="256">
        <v>33.611014948540003</v>
      </c>
      <c r="H55" s="256">
        <v>33.579362650909999</v>
      </c>
      <c r="I55" s="256">
        <v>33.690760839070002</v>
      </c>
      <c r="J55" s="256">
        <v>35.941940255390001</v>
      </c>
      <c r="K55" s="256">
        <v>36.98085455396</v>
      </c>
      <c r="L55" s="256">
        <v>34.036102537959998</v>
      </c>
      <c r="M55" s="256">
        <v>45.151018084389989</v>
      </c>
      <c r="N55" s="256">
        <v>47.135110092879998</v>
      </c>
      <c r="O55" s="256">
        <v>52.77269084692</v>
      </c>
      <c r="P55" s="256">
        <v>51.165022623870001</v>
      </c>
      <c r="Q55" s="256">
        <v>53.883290133469828</v>
      </c>
      <c r="R55" s="256">
        <v>51.419934694494458</v>
      </c>
      <c r="S55" s="256">
        <v>49.22750399040995</v>
      </c>
      <c r="T55" s="256">
        <v>46.055355626670945</v>
      </c>
      <c r="U55" s="339"/>
      <c r="V55" s="256">
        <v>-1.7825322019098404</v>
      </c>
      <c r="W55" s="256">
        <v>6.1621058050587346E-2</v>
      </c>
      <c r="X55" s="256">
        <v>-0.24642202216571268</v>
      </c>
      <c r="Y55" s="256">
        <v>-1.3996535985447618</v>
      </c>
      <c r="AB55" s="69"/>
    </row>
    <row r="56" spans="1:28" ht="12" customHeight="1">
      <c r="A56" s="39"/>
      <c r="B56" s="265" t="s">
        <v>713</v>
      </c>
      <c r="C56" s="256"/>
      <c r="D56" s="256">
        <v>3.30665991013</v>
      </c>
      <c r="E56" s="256">
        <v>3.3142783572199996</v>
      </c>
      <c r="F56" s="256">
        <v>3.4191143319399999</v>
      </c>
      <c r="G56" s="256">
        <v>3.7297890040600001</v>
      </c>
      <c r="H56" s="256">
        <v>3.7451617956500001</v>
      </c>
      <c r="I56" s="256">
        <v>3.84839339006</v>
      </c>
      <c r="J56" s="256">
        <v>4.0320721364400001</v>
      </c>
      <c r="K56" s="256">
        <v>4.4080256949200001</v>
      </c>
      <c r="L56" s="256">
        <v>4.5828486444499994</v>
      </c>
      <c r="M56" s="256">
        <v>4.3746464844800004</v>
      </c>
      <c r="N56" s="256">
        <v>5.1865712518400002</v>
      </c>
      <c r="O56" s="256">
        <v>6.1828708721499996</v>
      </c>
      <c r="P56" s="256">
        <v>6.0801118574200004</v>
      </c>
      <c r="Q56" s="256">
        <v>6.2351492459012396</v>
      </c>
      <c r="R56" s="256">
        <v>6.3035810675465145</v>
      </c>
      <c r="S56" s="256">
        <v>6.3095850622518519</v>
      </c>
      <c r="T56" s="256">
        <v>6.4194362452581961</v>
      </c>
      <c r="U56" s="339"/>
      <c r="V56" s="256">
        <v>-0.19611914483089901</v>
      </c>
      <c r="W56" s="256">
        <v>-0.16848010916355949</v>
      </c>
      <c r="X56" s="256">
        <v>-0.21337032275153159</v>
      </c>
      <c r="Y56" s="256">
        <v>-0.30940251651283107</v>
      </c>
      <c r="AB56" s="69"/>
    </row>
    <row r="57" spans="1:28" ht="12" customHeight="1">
      <c r="A57" s="39"/>
      <c r="B57" s="265" t="s">
        <v>73</v>
      </c>
      <c r="C57" s="256">
        <v>30.476325539904099</v>
      </c>
      <c r="D57" s="256">
        <v>23.744177703999998</v>
      </c>
      <c r="E57" s="256">
        <v>23.778599109799998</v>
      </c>
      <c r="F57" s="256">
        <v>23.632292140000001</v>
      </c>
      <c r="G57" s="256">
        <v>23.115890627999999</v>
      </c>
      <c r="H57" s="256">
        <v>20.77104594</v>
      </c>
      <c r="I57" s="256">
        <v>21.010818971999999</v>
      </c>
      <c r="J57" s="256">
        <v>19.788333036000001</v>
      </c>
      <c r="K57" s="256">
        <v>21.399254542000001</v>
      </c>
      <c r="L57" s="256">
        <v>22.458653179999999</v>
      </c>
      <c r="M57" s="256">
        <v>24.717731119</v>
      </c>
      <c r="N57" s="256">
        <v>23.602331920000001</v>
      </c>
      <c r="O57" s="256">
        <v>22.556894150000002</v>
      </c>
      <c r="P57" s="256">
        <v>21.675335268000001</v>
      </c>
      <c r="Q57" s="256">
        <v>22.327872243676286</v>
      </c>
      <c r="R57" s="256">
        <v>23.328995076836009</v>
      </c>
      <c r="S57" s="256">
        <v>23.946252508930094</v>
      </c>
      <c r="T57" s="256">
        <v>24.139934916971885</v>
      </c>
      <c r="U57" s="339"/>
      <c r="V57" s="256">
        <v>-0.67803533794512938</v>
      </c>
      <c r="W57" s="256">
        <v>7.8921763579011914E-2</v>
      </c>
      <c r="X57" s="256">
        <v>-6.7658576579383845E-2</v>
      </c>
      <c r="Y57" s="256">
        <v>-0.16343789512049484</v>
      </c>
      <c r="AB57" s="69"/>
    </row>
    <row r="58" spans="1:28" s="70" customFormat="1" ht="12" customHeight="1">
      <c r="A58" s="43"/>
      <c r="B58" s="44" t="s">
        <v>69</v>
      </c>
      <c r="C58" s="258">
        <v>174.8371727583241</v>
      </c>
      <c r="D58" s="258">
        <v>162.29196516656987</v>
      </c>
      <c r="E58" s="258">
        <v>166.94864144135988</v>
      </c>
      <c r="F58" s="258">
        <v>183.27947318213006</v>
      </c>
      <c r="G58" s="258">
        <v>189.69741786283012</v>
      </c>
      <c r="H58" s="258">
        <v>193.4481453046001</v>
      </c>
      <c r="I58" s="258">
        <v>201.53550847098003</v>
      </c>
      <c r="J58" s="258">
        <v>208.44790044333001</v>
      </c>
      <c r="K58" s="258">
        <v>214.32023604339997</v>
      </c>
      <c r="L58" s="258">
        <v>221.44967616064011</v>
      </c>
      <c r="M58" s="258">
        <v>233.97018003380009</v>
      </c>
      <c r="N58" s="258">
        <v>238.80828939131013</v>
      </c>
      <c r="O58" s="258">
        <v>248.3213816759299</v>
      </c>
      <c r="P58" s="258">
        <v>253.50764162144984</v>
      </c>
      <c r="Q58" s="258">
        <v>263.05754730864254</v>
      </c>
      <c r="R58" s="258">
        <v>269.56339160460516</v>
      </c>
      <c r="S58" s="258">
        <v>277.59916154623534</v>
      </c>
      <c r="T58" s="258">
        <v>280.75955508736058</v>
      </c>
      <c r="U58" s="339"/>
      <c r="V58" s="258">
        <v>-2.676564124252117</v>
      </c>
      <c r="W58" s="258">
        <v>-3.9074903509036991</v>
      </c>
      <c r="X58" s="258">
        <v>-4.6888567431449957</v>
      </c>
      <c r="Y58" s="258">
        <v>-4.9084704665154417</v>
      </c>
      <c r="Z58" s="69"/>
    </row>
    <row r="59" spans="1:28" s="70" customFormat="1" ht="12" customHeight="1">
      <c r="A59" s="43"/>
      <c r="B59" s="323" t="s">
        <v>712</v>
      </c>
      <c r="C59" s="258"/>
      <c r="D59" s="258"/>
      <c r="E59" s="258"/>
      <c r="F59" s="258"/>
      <c r="G59" s="258"/>
      <c r="H59" s="258"/>
      <c r="I59" s="258"/>
      <c r="J59" s="258"/>
      <c r="K59" s="258"/>
      <c r="L59" s="258"/>
      <c r="M59" s="258"/>
      <c r="N59" s="258"/>
      <c r="O59" s="258"/>
      <c r="P59" s="258"/>
      <c r="Q59" s="258"/>
      <c r="R59" s="258"/>
      <c r="S59" s="258"/>
      <c r="T59" s="258"/>
      <c r="U59" s="339"/>
      <c r="V59" s="258"/>
      <c r="W59" s="258"/>
      <c r="X59" s="258"/>
      <c r="Y59" s="258"/>
      <c r="Z59" s="69"/>
    </row>
    <row r="60" spans="1:28" ht="12" customHeight="1">
      <c r="A60" s="39"/>
      <c r="B60" s="265" t="s">
        <v>666</v>
      </c>
      <c r="C60" s="256">
        <v>91.958423964178508</v>
      </c>
      <c r="D60" s="256">
        <v>95.101118143239987</v>
      </c>
      <c r="E60" s="256">
        <v>98.988561009710011</v>
      </c>
      <c r="F60" s="256">
        <v>103.85963890354</v>
      </c>
      <c r="G60" s="256">
        <v>105.28144722855998</v>
      </c>
      <c r="H60" s="256">
        <v>108.42147124288998</v>
      </c>
      <c r="I60" s="256">
        <v>112.34077818617997</v>
      </c>
      <c r="J60" s="256">
        <v>115.93558339505002</v>
      </c>
      <c r="K60" s="256">
        <v>119.92658594772</v>
      </c>
      <c r="L60" s="256">
        <v>122.04265608486999</v>
      </c>
      <c r="M60" s="256">
        <v>128.52942905922001</v>
      </c>
      <c r="N60" s="256">
        <v>135.38667045601002</v>
      </c>
      <c r="O60" s="256">
        <v>142.56067492851997</v>
      </c>
      <c r="P60" s="256">
        <v>148.38036331972998</v>
      </c>
      <c r="Q60" s="256">
        <v>153.95129973260896</v>
      </c>
      <c r="R60" s="256">
        <v>157.22438010348688</v>
      </c>
      <c r="S60" s="256">
        <v>161.00240081128729</v>
      </c>
      <c r="T60" s="256">
        <v>162.95394646512881</v>
      </c>
      <c r="U60" s="339"/>
      <c r="V60" s="256">
        <v>0.61213250411517028</v>
      </c>
      <c r="W60" s="256">
        <v>0.36573226013186311</v>
      </c>
      <c r="X60" s="256">
        <v>0.37161939846432074</v>
      </c>
      <c r="Y60" s="256">
        <v>0.12928376593157678</v>
      </c>
      <c r="AB60" s="69"/>
    </row>
    <row r="61" spans="1:28" ht="12" customHeight="1">
      <c r="A61" s="39"/>
      <c r="B61" s="265" t="s">
        <v>667</v>
      </c>
      <c r="C61" s="256">
        <v>42.282365182799161</v>
      </c>
      <c r="D61" s="256">
        <v>45.008288933819998</v>
      </c>
      <c r="E61" s="256">
        <v>44.958414043759987</v>
      </c>
      <c r="F61" s="256">
        <v>54.288741839460009</v>
      </c>
      <c r="G61" s="256">
        <v>58.254151194369967</v>
      </c>
      <c r="H61" s="256">
        <v>58.858627925010019</v>
      </c>
      <c r="I61" s="256">
        <v>62.355510745939988</v>
      </c>
      <c r="J61" s="256">
        <v>63.536032163430022</v>
      </c>
      <c r="K61" s="256">
        <v>64.193320678050014</v>
      </c>
      <c r="L61" s="256">
        <v>67.164259205360011</v>
      </c>
      <c r="M61" s="256">
        <v>69.656651240530024</v>
      </c>
      <c r="N61" s="256">
        <v>69.977728031200016</v>
      </c>
      <c r="O61" s="256">
        <v>72.993601761680054</v>
      </c>
      <c r="P61" s="256">
        <v>72.625810769549958</v>
      </c>
      <c r="Q61" s="256">
        <v>75.804100209942661</v>
      </c>
      <c r="R61" s="256">
        <v>78.789397829778579</v>
      </c>
      <c r="S61" s="256">
        <v>82.376863103693978</v>
      </c>
      <c r="T61" s="256">
        <v>82.960769193145538</v>
      </c>
      <c r="U61" s="339"/>
      <c r="V61" s="256">
        <v>-4.0142826655267072</v>
      </c>
      <c r="W61" s="256">
        <v>-4.6003748538424185</v>
      </c>
      <c r="X61" s="256">
        <v>-5.3316916822802041</v>
      </c>
      <c r="Y61" s="256">
        <v>-5.526805720419028</v>
      </c>
      <c r="AB61" s="69"/>
    </row>
    <row r="62" spans="1:28" ht="12" customHeight="1">
      <c r="A62" s="39"/>
      <c r="B62" s="265" t="s">
        <v>668</v>
      </c>
      <c r="C62" s="256">
        <v>14.126129533567507</v>
      </c>
      <c r="D62" s="256">
        <v>15.340856542219999</v>
      </c>
      <c r="E62" s="256">
        <v>15.569029463320001</v>
      </c>
      <c r="F62" s="256">
        <v>16.120713743500001</v>
      </c>
      <c r="G62" s="256">
        <v>16.260076272749998</v>
      </c>
      <c r="H62" s="256">
        <v>16.326235779610002</v>
      </c>
      <c r="I62" s="256">
        <v>16.984478436410001</v>
      </c>
      <c r="J62" s="256">
        <v>17.33678723689</v>
      </c>
      <c r="K62" s="256">
        <v>18.723640264259998</v>
      </c>
      <c r="L62" s="256">
        <v>17.435645309249999</v>
      </c>
      <c r="M62" s="256">
        <v>17.994601598800003</v>
      </c>
      <c r="N62" s="256">
        <v>18.083046979719999</v>
      </c>
      <c r="O62" s="256">
        <v>19.26852375599</v>
      </c>
      <c r="P62" s="256">
        <v>20.076088215939993</v>
      </c>
      <c r="Q62" s="256">
        <v>20.837007262672756</v>
      </c>
      <c r="R62" s="256">
        <v>21.323557627217795</v>
      </c>
      <c r="S62" s="256">
        <v>21.855351697051457</v>
      </c>
      <c r="T62" s="256">
        <v>22.13072831558901</v>
      </c>
      <c r="U62" s="339"/>
      <c r="V62" s="256">
        <v>0.26139460866695319</v>
      </c>
      <c r="W62" s="256">
        <v>0.22006301239032153</v>
      </c>
      <c r="X62" s="256">
        <v>0.2178884651979501</v>
      </c>
      <c r="Y62" s="256">
        <v>0.18894712365672192</v>
      </c>
      <c r="AB62" s="69"/>
    </row>
    <row r="63" spans="1:28" ht="12" customHeight="1">
      <c r="A63" s="39"/>
      <c r="B63" s="265" t="s">
        <v>669</v>
      </c>
      <c r="C63" s="256">
        <v>6.9054529719207993</v>
      </c>
      <c r="D63" s="256">
        <v>6.8417015472899996</v>
      </c>
      <c r="E63" s="256">
        <v>7.4326369245699997</v>
      </c>
      <c r="F63" s="256">
        <v>9.0103786956299992</v>
      </c>
      <c r="G63" s="256">
        <v>9.9017431671500002</v>
      </c>
      <c r="H63" s="256">
        <v>9.8418103570900008</v>
      </c>
      <c r="I63" s="256">
        <v>9.8547411024500011</v>
      </c>
      <c r="J63" s="256">
        <v>11.639497647959999</v>
      </c>
      <c r="K63" s="256">
        <v>11.476689153370002</v>
      </c>
      <c r="L63" s="256">
        <v>14.80711556116</v>
      </c>
      <c r="M63" s="256">
        <v>17.78949813525</v>
      </c>
      <c r="N63" s="256">
        <v>15.360843924379999</v>
      </c>
      <c r="O63" s="256">
        <v>13.498581229739999</v>
      </c>
      <c r="P63" s="256">
        <v>12.42537931623</v>
      </c>
      <c r="Q63" s="256">
        <v>12.464740903416734</v>
      </c>
      <c r="R63" s="256">
        <v>12.225650582337135</v>
      </c>
      <c r="S63" s="256">
        <v>12.36413660855338</v>
      </c>
      <c r="T63" s="256">
        <v>12.713695201626386</v>
      </c>
      <c r="U63" s="339"/>
      <c r="V63" s="256">
        <v>0.46419142849300399</v>
      </c>
      <c r="W63" s="256">
        <v>0.10708891878559613</v>
      </c>
      <c r="X63" s="256">
        <v>5.3329378417692364E-2</v>
      </c>
      <c r="Y63" s="256">
        <v>0.30010676799024205</v>
      </c>
      <c r="AB63" s="69"/>
    </row>
    <row r="64" spans="1:28" s="70" customFormat="1" ht="12" customHeight="1">
      <c r="A64" s="43"/>
      <c r="B64" s="44" t="s">
        <v>70</v>
      </c>
      <c r="C64" s="258">
        <v>25.8376789272567</v>
      </c>
      <c r="D64" s="258">
        <v>26.36643601055</v>
      </c>
      <c r="E64" s="258">
        <v>27.589372333060005</v>
      </c>
      <c r="F64" s="258">
        <v>26.97471914706</v>
      </c>
      <c r="G64" s="258">
        <v>27.07887957746</v>
      </c>
      <c r="H64" s="258">
        <v>24.077937607509998</v>
      </c>
      <c r="I64" s="258">
        <v>25.842885336929999</v>
      </c>
      <c r="J64" s="258">
        <v>25.149511402019996</v>
      </c>
      <c r="K64" s="258">
        <v>28.977786216520006</v>
      </c>
      <c r="L64" s="258">
        <v>28.766075063540001</v>
      </c>
      <c r="M64" s="258">
        <v>30.45570577006</v>
      </c>
      <c r="N64" s="258">
        <v>32.020714206820003</v>
      </c>
      <c r="O64" s="258">
        <v>33.591150767199998</v>
      </c>
      <c r="P64" s="258">
        <v>39.912831385220002</v>
      </c>
      <c r="Q64" s="258">
        <v>42.962766849168126</v>
      </c>
      <c r="R64" s="258">
        <v>48.888401323709189</v>
      </c>
      <c r="S64" s="258">
        <v>50.780589185491138</v>
      </c>
      <c r="T64" s="258">
        <v>51.61614603324599</v>
      </c>
      <c r="U64" s="339"/>
      <c r="V64" s="258">
        <v>3.9989927331489605</v>
      </c>
      <c r="W64" s="258">
        <v>4.7289585206833662</v>
      </c>
      <c r="X64" s="258">
        <v>5.0328161232723447</v>
      </c>
      <c r="Y64" s="258">
        <v>5.0919091626341881</v>
      </c>
    </row>
    <row r="65" spans="1:28" s="70" customFormat="1" ht="12" customHeight="1">
      <c r="A65" s="43"/>
      <c r="B65" s="44" t="s">
        <v>387</v>
      </c>
      <c r="C65" s="258">
        <v>61.076454004301098</v>
      </c>
      <c r="D65" s="258">
        <v>70.21523775064999</v>
      </c>
      <c r="E65" s="258">
        <v>93.196072606029986</v>
      </c>
      <c r="F65" s="258">
        <v>47.099531917609994</v>
      </c>
      <c r="G65" s="258">
        <v>39.587088878679999</v>
      </c>
      <c r="H65" s="258">
        <v>47.734802756649991</v>
      </c>
      <c r="I65" s="258">
        <v>42.461630712480002</v>
      </c>
      <c r="J65" s="258">
        <v>31.418217259149998</v>
      </c>
      <c r="K65" s="258">
        <v>15.881789122750002</v>
      </c>
      <c r="L65" s="258">
        <v>33.37329663629</v>
      </c>
      <c r="M65" s="258">
        <v>13.506976696000006</v>
      </c>
      <c r="N65" s="258">
        <v>22.507145188510002</v>
      </c>
      <c r="O65" s="258">
        <v>25.151294792249999</v>
      </c>
      <c r="P65" s="258">
        <v>34.079408792530003</v>
      </c>
      <c r="Q65" s="258">
        <v>38.729752485230009</v>
      </c>
      <c r="R65" s="258">
        <v>18.903994656998641</v>
      </c>
      <c r="S65" s="258">
        <v>20.113752345992836</v>
      </c>
      <c r="T65" s="258">
        <v>19.459654462066634</v>
      </c>
      <c r="U65" s="339"/>
      <c r="V65" s="258">
        <v>-1.8206467067014684</v>
      </c>
      <c r="W65" s="258">
        <v>-1.0364571046722582</v>
      </c>
      <c r="X65" s="258">
        <v>-0.41567979504453434</v>
      </c>
      <c r="Y65" s="258">
        <v>0.37561451810422697</v>
      </c>
    </row>
    <row r="66" spans="1:28" s="70" customFormat="1" ht="12" customHeight="1">
      <c r="A66" s="43"/>
      <c r="B66" s="323" t="s">
        <v>712</v>
      </c>
      <c r="C66" s="258"/>
      <c r="D66" s="258"/>
      <c r="E66" s="258"/>
      <c r="F66" s="258"/>
      <c r="G66" s="258"/>
      <c r="H66" s="258"/>
      <c r="I66" s="258"/>
      <c r="J66" s="258"/>
      <c r="K66" s="258"/>
      <c r="L66" s="258"/>
      <c r="M66" s="258"/>
      <c r="N66" s="258"/>
      <c r="O66" s="258"/>
      <c r="P66" s="258"/>
      <c r="Q66" s="258"/>
      <c r="R66" s="258"/>
      <c r="S66" s="258"/>
      <c r="T66" s="258"/>
      <c r="U66" s="339"/>
      <c r="V66" s="258"/>
      <c r="W66" s="258"/>
      <c r="X66" s="258"/>
      <c r="Y66" s="258"/>
    </row>
    <row r="67" spans="1:28" ht="12" customHeight="1">
      <c r="A67" s="39"/>
      <c r="B67" s="265" t="s">
        <v>165</v>
      </c>
      <c r="C67" s="256">
        <v>54.952197367050296</v>
      </c>
      <c r="D67" s="256">
        <v>52.594672627729999</v>
      </c>
      <c r="E67" s="256">
        <v>39.573687666370006</v>
      </c>
      <c r="F67" s="256">
        <v>36.726614260860003</v>
      </c>
      <c r="G67" s="256">
        <v>29.086626470799999</v>
      </c>
      <c r="H67" s="256">
        <v>39.390454806530002</v>
      </c>
      <c r="I67" s="256">
        <v>31.698475367259999</v>
      </c>
      <c r="J67" s="256">
        <v>23.352303250759999</v>
      </c>
      <c r="K67" s="256">
        <v>5.5885580869600009</v>
      </c>
      <c r="L67" s="256">
        <v>23.293899076900001</v>
      </c>
      <c r="M67" s="256">
        <v>2.8562238456499998</v>
      </c>
      <c r="N67" s="256">
        <v>11.417411993709999</v>
      </c>
      <c r="O67" s="256">
        <v>14.21130806659</v>
      </c>
      <c r="P67" s="256">
        <v>22.720241971099998</v>
      </c>
      <c r="Q67" s="256">
        <v>27.040580815133037</v>
      </c>
      <c r="R67" s="256">
        <v>7.0531417827478693</v>
      </c>
      <c r="S67" s="256">
        <v>8.0265495709239527</v>
      </c>
      <c r="T67" s="256">
        <v>7.2570455001420466</v>
      </c>
      <c r="U67" s="339"/>
      <c r="V67" s="256">
        <v>-1.6849876939357471</v>
      </c>
      <c r="W67" s="256">
        <v>-0.68542473745687105</v>
      </c>
      <c r="X67" s="256">
        <v>-0.27392392847332891</v>
      </c>
      <c r="Y67" s="256">
        <v>0.42945149602140448</v>
      </c>
      <c r="AB67" s="69"/>
    </row>
    <row r="68" spans="1:28" ht="12" customHeight="1">
      <c r="A68" s="39"/>
      <c r="B68" s="265" t="s">
        <v>670</v>
      </c>
      <c r="C68" s="256">
        <v>6.1242566372507978</v>
      </c>
      <c r="D68" s="256">
        <v>17.620565122919999</v>
      </c>
      <c r="E68" s="256">
        <v>53.622384939660002</v>
      </c>
      <c r="F68" s="256">
        <v>10.372917656749994</v>
      </c>
      <c r="G68" s="256">
        <v>10.500462407879999</v>
      </c>
      <c r="H68" s="256">
        <v>8.3443479501199995</v>
      </c>
      <c r="I68" s="256">
        <v>10.763155345220001</v>
      </c>
      <c r="J68" s="256">
        <v>8.0659140083899992</v>
      </c>
      <c r="K68" s="256">
        <v>10.293231035790004</v>
      </c>
      <c r="L68" s="256">
        <v>10.079397559390001</v>
      </c>
      <c r="M68" s="256">
        <v>10.650752850350003</v>
      </c>
      <c r="N68" s="256">
        <v>11.089733194799999</v>
      </c>
      <c r="O68" s="256">
        <v>10.939986725659999</v>
      </c>
      <c r="P68" s="256">
        <v>11.35916682143</v>
      </c>
      <c r="Q68" s="256">
        <v>11.68917167009697</v>
      </c>
      <c r="R68" s="256">
        <v>11.850852874250771</v>
      </c>
      <c r="S68" s="256">
        <v>12.087202775068883</v>
      </c>
      <c r="T68" s="256">
        <v>12.202608961924584</v>
      </c>
      <c r="U68" s="339"/>
      <c r="V68" s="256">
        <v>-0.13565901276571499</v>
      </c>
      <c r="W68" s="256">
        <v>-0.35103236721539011</v>
      </c>
      <c r="X68" s="256">
        <v>-0.14175586657120648</v>
      </c>
      <c r="Y68" s="256">
        <v>-5.3836977917177065E-2</v>
      </c>
      <c r="AB68" s="69"/>
    </row>
    <row r="69" spans="1:28" s="70" customFormat="1" ht="12" customHeight="1">
      <c r="A69" s="42"/>
      <c r="B69" s="42" t="s">
        <v>128</v>
      </c>
      <c r="C69" s="260">
        <v>765.53781486726098</v>
      </c>
      <c r="D69" s="260">
        <v>769.17168494423004</v>
      </c>
      <c r="E69" s="260">
        <v>790.26321663899944</v>
      </c>
      <c r="F69" s="260">
        <v>781.26970637235013</v>
      </c>
      <c r="G69" s="260">
        <v>786.38876163434986</v>
      </c>
      <c r="H69" s="260">
        <v>801.47815613774947</v>
      </c>
      <c r="I69" s="260">
        <v>811.0875646352697</v>
      </c>
      <c r="J69" s="260">
        <v>827.38815192394998</v>
      </c>
      <c r="K69" s="260">
        <v>840.87173652933984</v>
      </c>
      <c r="L69" s="260">
        <v>889.34489636314981</v>
      </c>
      <c r="M69" s="260">
        <v>900.83899157205974</v>
      </c>
      <c r="N69" s="260">
        <v>940.74922894604993</v>
      </c>
      <c r="O69" s="260">
        <v>988.5270368581007</v>
      </c>
      <c r="P69" s="260">
        <v>1012.8794746442601</v>
      </c>
      <c r="Q69" s="260">
        <v>1058.2681702525451</v>
      </c>
      <c r="R69" s="260">
        <v>1056.7504140325661</v>
      </c>
      <c r="S69" s="260">
        <v>1068.6936962618713</v>
      </c>
      <c r="T69" s="260">
        <v>1070.6486084112214</v>
      </c>
      <c r="U69" s="339"/>
      <c r="V69" s="260">
        <v>4.9427330304762886</v>
      </c>
      <c r="W69" s="260">
        <v>7.8820799828413088</v>
      </c>
      <c r="X69" s="260">
        <v>6.7182950899626386</v>
      </c>
      <c r="Y69" s="260">
        <v>3.5776152243077717</v>
      </c>
    </row>
    <row r="70" spans="1:28" ht="12" customHeight="1">
      <c r="B70" s="643" t="s">
        <v>683</v>
      </c>
      <c r="C70" s="95"/>
      <c r="D70" s="95"/>
      <c r="E70" s="95"/>
      <c r="F70" s="95"/>
      <c r="G70" s="95"/>
      <c r="H70" s="95"/>
      <c r="I70" s="95"/>
      <c r="J70" s="95"/>
      <c r="K70" s="95"/>
      <c r="L70" s="95"/>
      <c r="M70" s="95"/>
      <c r="N70" s="95"/>
      <c r="O70" s="95"/>
      <c r="P70" s="95"/>
      <c r="Q70" s="95"/>
      <c r="R70" s="95"/>
      <c r="S70" s="95"/>
      <c r="T70" s="95"/>
      <c r="AB70" s="69"/>
    </row>
    <row r="71" spans="1:28" ht="12" customHeight="1">
      <c r="B71" s="644"/>
      <c r="AB71" s="69"/>
    </row>
    <row r="72" spans="1:28" ht="24.75" customHeight="1">
      <c r="B72" s="644"/>
      <c r="C72" s="96"/>
      <c r="D72" s="96"/>
      <c r="E72" s="96"/>
      <c r="F72" s="96"/>
      <c r="G72" s="96"/>
      <c r="H72" s="96"/>
      <c r="I72" s="96"/>
      <c r="J72" s="96"/>
      <c r="K72" s="96"/>
      <c r="L72" s="96"/>
      <c r="M72" s="96"/>
      <c r="N72" s="96"/>
      <c r="O72" s="96"/>
      <c r="P72" s="96"/>
      <c r="Q72" s="96"/>
      <c r="R72" s="96"/>
      <c r="S72" s="96"/>
      <c r="T72" s="96"/>
    </row>
    <row r="73" spans="1:28" ht="12" customHeight="1">
      <c r="C73" s="95"/>
      <c r="D73" s="95"/>
      <c r="E73" s="95"/>
      <c r="F73" s="95"/>
      <c r="G73" s="95"/>
      <c r="H73" s="95"/>
      <c r="I73" s="95"/>
      <c r="J73" s="95"/>
      <c r="K73" s="95"/>
      <c r="L73" s="95"/>
      <c r="M73" s="95"/>
      <c r="N73" s="95"/>
      <c r="O73" s="95"/>
      <c r="P73" s="95"/>
      <c r="Q73" s="95"/>
      <c r="R73" s="95"/>
      <c r="S73" s="95"/>
      <c r="T73" s="95"/>
    </row>
    <row r="74" spans="1:28">
      <c r="C74" s="95"/>
      <c r="D74" s="95"/>
      <c r="E74" s="95"/>
      <c r="F74" s="95"/>
      <c r="G74" s="95"/>
      <c r="H74" s="95"/>
      <c r="I74" s="95"/>
      <c r="J74" s="95"/>
      <c r="K74" s="95"/>
      <c r="L74" s="95"/>
      <c r="M74" s="95"/>
      <c r="N74" s="95"/>
      <c r="O74" s="95"/>
      <c r="P74" s="95"/>
      <c r="Q74" s="95"/>
      <c r="R74" s="95"/>
      <c r="S74" s="95"/>
      <c r="T74" s="95"/>
    </row>
    <row r="75" spans="1:28">
      <c r="M75" s="95"/>
      <c r="N75" s="95"/>
      <c r="O75" s="95"/>
      <c r="P75" s="95"/>
      <c r="Q75" s="95"/>
      <c r="R75" s="95"/>
      <c r="S75" s="95"/>
      <c r="T75" s="95"/>
    </row>
    <row r="77" spans="1:28">
      <c r="L77" s="95"/>
    </row>
    <row r="84" spans="1:48" ht="12" customHeight="1">
      <c r="A84" s="324"/>
      <c r="B84" s="325"/>
      <c r="C84" s="326"/>
      <c r="D84" s="326"/>
      <c r="E84" s="326"/>
      <c r="F84" s="326"/>
      <c r="G84" s="326"/>
      <c r="H84" s="326"/>
      <c r="I84" s="326"/>
      <c r="J84" s="326"/>
      <c r="K84" s="326"/>
      <c r="L84" s="327"/>
      <c r="M84" s="327"/>
      <c r="N84" s="327"/>
      <c r="O84" s="327"/>
      <c r="P84" s="327"/>
      <c r="Q84" s="327"/>
      <c r="R84" s="327"/>
      <c r="S84" s="327"/>
      <c r="T84" s="327"/>
      <c r="U84" s="270"/>
      <c r="V84" s="327"/>
      <c r="W84" s="327"/>
      <c r="X84" s="327"/>
      <c r="Y84" s="327"/>
      <c r="Z84" s="270"/>
      <c r="AA84" s="328"/>
      <c r="AB84" s="271"/>
      <c r="AC84" s="327"/>
      <c r="AD84" s="327"/>
      <c r="AE84" s="327"/>
      <c r="AF84" s="95"/>
      <c r="AG84" s="279"/>
      <c r="AH84" s="280"/>
      <c r="AI84" s="99"/>
      <c r="AJ84" s="95"/>
      <c r="AK84" s="95"/>
      <c r="AL84" s="221"/>
      <c r="AM84" s="221"/>
      <c r="AN84" s="221"/>
      <c r="AO84" s="221"/>
      <c r="AP84" s="221"/>
      <c r="AR84" s="221"/>
      <c r="AS84" s="221"/>
      <c r="AT84" s="221"/>
      <c r="AU84" s="221"/>
      <c r="AV84" s="221"/>
    </row>
  </sheetData>
  <mergeCells count="5">
    <mergeCell ref="V4:Y4"/>
    <mergeCell ref="AC4:AE4"/>
    <mergeCell ref="AH10:AK10"/>
    <mergeCell ref="V47:Y47"/>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0" max="1048575" man="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Normal="100" workbookViewId="0">
      <pane xSplit="1" ySplit="5" topLeftCell="B6" activePane="bottomRight" state="frozen"/>
      <selection activeCell="R43" sqref="R43"/>
      <selection pane="topRight" activeCell="R43" sqref="R43"/>
      <selection pane="bottomLeft" activeCell="R43" sqref="R43"/>
      <selection pane="bottomRight" activeCell="A3" sqref="A3"/>
    </sheetView>
  </sheetViews>
  <sheetFormatPr defaultColWidth="9.140625" defaultRowHeight="11.25" outlineLevelCol="1"/>
  <cols>
    <col min="1" max="1" width="50" style="61" customWidth="1"/>
    <col min="2" max="6" width="7.85546875" style="61" hidden="1" customWidth="1" outlineLevel="1"/>
    <col min="7" max="7" width="7.85546875" style="61" customWidth="1" collapsed="1"/>
    <col min="8" max="9" width="7.85546875" style="61" customWidth="1"/>
    <col min="10" max="10" width="8.5703125" style="61" customWidth="1"/>
    <col min="11" max="11" width="9" style="61" customWidth="1"/>
    <col min="12" max="12" width="9.140625" style="61"/>
    <col min="13" max="13" width="9.140625" style="61" customWidth="1"/>
    <col min="14" max="16384" width="9.140625" style="61"/>
  </cols>
  <sheetData>
    <row r="1" spans="1:17" ht="12" customHeight="1">
      <c r="A1" s="64" t="s">
        <v>408</v>
      </c>
      <c r="B1" s="64"/>
      <c r="C1" s="64"/>
      <c r="D1" s="64"/>
      <c r="E1" s="63"/>
      <c r="F1" s="63"/>
      <c r="G1" s="63"/>
      <c r="H1" s="63"/>
      <c r="I1" s="63"/>
      <c r="J1" s="63"/>
      <c r="K1" s="63"/>
      <c r="L1" s="63"/>
    </row>
    <row r="2" spans="1:17" ht="15.75">
      <c r="A2" s="125" t="s">
        <v>392</v>
      </c>
      <c r="B2" s="125"/>
      <c r="C2" s="125"/>
      <c r="D2" s="125"/>
      <c r="E2" s="63"/>
      <c r="F2" s="63"/>
      <c r="G2" s="63"/>
      <c r="H2" s="63"/>
      <c r="I2" s="63"/>
      <c r="J2" s="63"/>
      <c r="K2" s="63"/>
      <c r="L2" s="63"/>
    </row>
    <row r="3" spans="1:17" ht="12" customHeight="1">
      <c r="A3" s="63" t="s">
        <v>221</v>
      </c>
      <c r="B3" s="63"/>
      <c r="C3" s="63"/>
      <c r="D3" s="63"/>
      <c r="E3" s="63"/>
      <c r="F3" s="63"/>
      <c r="G3" s="63"/>
      <c r="H3" s="63"/>
      <c r="I3" s="63"/>
      <c r="J3" s="63"/>
      <c r="K3" s="63"/>
      <c r="L3" s="63"/>
    </row>
    <row r="4" spans="1:17" s="62" customFormat="1" ht="12" customHeight="1">
      <c r="A4" s="243"/>
      <c r="B4" s="244" t="s">
        <v>1</v>
      </c>
      <c r="C4" s="244" t="s">
        <v>1</v>
      </c>
      <c r="D4" s="244" t="s">
        <v>1</v>
      </c>
      <c r="E4" s="244" t="s">
        <v>1</v>
      </c>
      <c r="F4" s="244" t="s">
        <v>1</v>
      </c>
      <c r="G4" s="244" t="s">
        <v>1</v>
      </c>
      <c r="H4" s="244" t="s">
        <v>1</v>
      </c>
      <c r="I4" s="244" t="s">
        <v>1</v>
      </c>
      <c r="J4" s="244" t="s">
        <v>178</v>
      </c>
      <c r="K4" s="244" t="s">
        <v>340</v>
      </c>
      <c r="L4" s="244" t="s">
        <v>178</v>
      </c>
    </row>
    <row r="5" spans="1:17" s="62" customFormat="1" ht="12" customHeight="1" thickBot="1">
      <c r="A5" s="245" t="s">
        <v>477</v>
      </c>
      <c r="B5" s="246">
        <v>2012</v>
      </c>
      <c r="C5" s="246">
        <v>2013</v>
      </c>
      <c r="D5" s="246">
        <v>2014</v>
      </c>
      <c r="E5" s="246">
        <v>2015</v>
      </c>
      <c r="F5" s="246">
        <v>2016</v>
      </c>
      <c r="G5" s="246">
        <v>2017</v>
      </c>
      <c r="H5" s="246">
        <v>2018</v>
      </c>
      <c r="I5" s="246">
        <v>2019</v>
      </c>
      <c r="J5" s="246">
        <v>2020</v>
      </c>
      <c r="K5" s="247" t="s">
        <v>339</v>
      </c>
      <c r="L5" s="246">
        <v>2021</v>
      </c>
    </row>
    <row r="6" spans="1:17" ht="12" customHeight="1">
      <c r="A6" s="126"/>
      <c r="B6" s="126"/>
      <c r="C6" s="126"/>
      <c r="D6" s="126"/>
      <c r="E6" s="47"/>
      <c r="F6" s="47"/>
      <c r="G6" s="47"/>
      <c r="H6" s="47"/>
      <c r="I6" s="47"/>
      <c r="J6" s="47"/>
      <c r="K6" s="47"/>
      <c r="L6" s="47"/>
    </row>
    <row r="7" spans="1:17" ht="12" customHeight="1">
      <c r="A7" s="127" t="s">
        <v>222</v>
      </c>
      <c r="B7" s="128">
        <v>27571.388055470015</v>
      </c>
      <c r="C7" s="128">
        <v>20465.160514179999</v>
      </c>
      <c r="D7" s="128">
        <v>18498.849710689963</v>
      </c>
      <c r="E7" s="128">
        <v>10309.698869739981</v>
      </c>
      <c r="F7" s="128">
        <v>10721.308648219994</v>
      </c>
      <c r="G7" s="128">
        <v>44374.153647850042</v>
      </c>
      <c r="H7" s="128">
        <v>47708.350652189947</v>
      </c>
      <c r="I7" s="128">
        <v>33056.232580599986</v>
      </c>
      <c r="J7" s="128">
        <v>24933.351992701049</v>
      </c>
      <c r="K7" s="128">
        <v>2402.2966395985109</v>
      </c>
      <c r="L7" s="128">
        <v>8470.112965779419</v>
      </c>
    </row>
    <row r="8" spans="1:17" ht="12" customHeight="1">
      <c r="A8" s="126"/>
      <c r="B8" s="126"/>
      <c r="C8" s="126"/>
      <c r="D8" s="126"/>
      <c r="E8" s="129"/>
      <c r="F8" s="129"/>
      <c r="G8" s="129"/>
      <c r="H8" s="129"/>
      <c r="I8" s="129"/>
      <c r="J8" s="129"/>
      <c r="K8" s="129"/>
      <c r="L8" s="129"/>
    </row>
    <row r="9" spans="1:17" ht="12" customHeight="1">
      <c r="A9" s="130" t="s">
        <v>673</v>
      </c>
      <c r="B9" s="129">
        <v>794787.85100000002</v>
      </c>
      <c r="C9" s="129">
        <v>812302.98300000001</v>
      </c>
      <c r="D9" s="129">
        <v>834673.83499999996</v>
      </c>
      <c r="E9" s="129">
        <v>853331.04599999997</v>
      </c>
      <c r="F9" s="129">
        <v>915480.75100000005</v>
      </c>
      <c r="G9" s="129">
        <v>954701.49100000004</v>
      </c>
      <c r="H9" s="129">
        <v>989159.79399999999</v>
      </c>
      <c r="I9" s="129">
        <v>1005056.6850000001</v>
      </c>
      <c r="J9" s="129">
        <v>1032730.6040000001</v>
      </c>
      <c r="K9" s="129">
        <v>0</v>
      </c>
      <c r="L9" s="129">
        <v>1057010.96</v>
      </c>
      <c r="N9" s="501"/>
      <c r="O9" s="501"/>
      <c r="P9" s="501"/>
      <c r="Q9" s="501"/>
    </row>
    <row r="10" spans="1:17" ht="12" customHeight="1">
      <c r="A10" s="130" t="s">
        <v>223</v>
      </c>
      <c r="B10" s="129">
        <v>4847.5469999999996</v>
      </c>
      <c r="C10" s="129">
        <v>10896.684999999999</v>
      </c>
      <c r="D10" s="129">
        <v>10479.507</v>
      </c>
      <c r="E10" s="129">
        <v>26764.589</v>
      </c>
      <c r="F10" s="129">
        <v>33074.110999999997</v>
      </c>
      <c r="G10" s="129">
        <v>15860.076999999999</v>
      </c>
      <c r="H10" s="129">
        <v>15610.575999999999</v>
      </c>
      <c r="I10" s="129">
        <v>6099.0069999999996</v>
      </c>
      <c r="J10" s="129">
        <v>1669.7</v>
      </c>
      <c r="K10" s="129">
        <v>1669.7</v>
      </c>
      <c r="L10" s="129">
        <v>0</v>
      </c>
    </row>
    <row r="11" spans="1:17" ht="12" customHeight="1">
      <c r="A11" s="130" t="s">
        <v>224</v>
      </c>
      <c r="B11" s="129">
        <v>350.82451300000002</v>
      </c>
      <c r="C11" s="129">
        <v>0</v>
      </c>
      <c r="D11" s="129">
        <v>272.63955446</v>
      </c>
      <c r="E11" s="129">
        <v>2.1174543699999999</v>
      </c>
      <c r="F11" s="129">
        <v>146.02324873000001</v>
      </c>
      <c r="G11" s="129">
        <v>18.110766859999998</v>
      </c>
      <c r="H11" s="129">
        <v>30.79052196</v>
      </c>
      <c r="I11" s="129">
        <v>0</v>
      </c>
      <c r="J11" s="129">
        <v>0</v>
      </c>
      <c r="K11" s="129">
        <v>0</v>
      </c>
      <c r="L11" s="129">
        <v>0</v>
      </c>
    </row>
    <row r="12" spans="1:17" ht="12" customHeight="1">
      <c r="A12" s="130" t="s">
        <v>225</v>
      </c>
      <c r="B12" s="129">
        <v>-23385.964777040001</v>
      </c>
      <c r="C12" s="129">
        <v>-14540.593048470002</v>
      </c>
      <c r="D12" s="129">
        <v>-16068.031826009999</v>
      </c>
      <c r="E12" s="129">
        <v>-12277.158281089991</v>
      </c>
      <c r="F12" s="129">
        <v>-15951.952321689989</v>
      </c>
      <c r="G12" s="129">
        <v>-37064.46919642001</v>
      </c>
      <c r="H12" s="129">
        <v>-44528.913501319927</v>
      </c>
      <c r="I12" s="129">
        <v>-28572.923786020005</v>
      </c>
      <c r="J12" s="129">
        <v>-19057.029936049999</v>
      </c>
      <c r="K12" s="129">
        <v>-19057.029936049999</v>
      </c>
      <c r="L12" s="129">
        <v>0</v>
      </c>
    </row>
    <row r="13" spans="1:17" ht="12" customHeight="1">
      <c r="A13" s="130" t="s">
        <v>226</v>
      </c>
      <c r="B13" s="129">
        <v>783706.4852771702</v>
      </c>
      <c r="C13" s="129">
        <v>810613.92185972899</v>
      </c>
      <c r="D13" s="129">
        <v>837546.24071239971</v>
      </c>
      <c r="E13" s="129">
        <v>867408.98439480038</v>
      </c>
      <c r="F13" s="129">
        <v>899096.08695336862</v>
      </c>
      <c r="G13" s="129">
        <v>930180.51167259947</v>
      </c>
      <c r="H13" s="129">
        <v>974924.3628568491</v>
      </c>
      <c r="I13" s="129">
        <v>990705.64880187891</v>
      </c>
      <c r="J13" s="129">
        <v>1031806.5130908716</v>
      </c>
      <c r="K13" s="129">
        <v>6532.6527819906005</v>
      </c>
      <c r="L13" s="129">
        <v>1050287.7630079901</v>
      </c>
    </row>
    <row r="14" spans="1:17" ht="12" customHeight="1">
      <c r="A14" s="130"/>
      <c r="B14" s="130"/>
      <c r="C14" s="130"/>
      <c r="D14" s="130"/>
      <c r="E14" s="129"/>
      <c r="F14" s="129"/>
      <c r="G14" s="129"/>
      <c r="H14" s="129"/>
      <c r="I14" s="129"/>
      <c r="J14" s="129"/>
      <c r="K14" s="129"/>
      <c r="L14" s="129"/>
    </row>
    <row r="15" spans="1:17" ht="12" customHeight="1">
      <c r="A15" s="127" t="s">
        <v>227</v>
      </c>
      <c r="B15" s="128">
        <v>20465.160514259765</v>
      </c>
      <c r="C15" s="128">
        <v>18510.313605981079</v>
      </c>
      <c r="D15" s="128">
        <v>10310.558726740235</v>
      </c>
      <c r="E15" s="128">
        <v>10721.308648219605</v>
      </c>
      <c r="F15" s="128">
        <v>44374.154621891357</v>
      </c>
      <c r="G15" s="128">
        <v>47708.851545690552</v>
      </c>
      <c r="H15" s="128">
        <v>33056.234815980832</v>
      </c>
      <c r="I15" s="128">
        <v>24933.351992701049</v>
      </c>
      <c r="J15" s="128">
        <v>8470.112965779419</v>
      </c>
      <c r="K15" s="128">
        <v>-21517.686078442137</v>
      </c>
      <c r="L15" s="128">
        <v>15193.309957789306</v>
      </c>
    </row>
    <row r="16" spans="1:17" ht="12" customHeight="1">
      <c r="A16" s="127"/>
      <c r="B16" s="127"/>
      <c r="C16" s="127"/>
      <c r="D16" s="127"/>
      <c r="E16" s="129"/>
      <c r="F16" s="129"/>
      <c r="G16" s="129"/>
      <c r="H16" s="128"/>
      <c r="I16" s="128"/>
      <c r="J16" s="129"/>
      <c r="K16" s="129"/>
      <c r="L16" s="129"/>
    </row>
    <row r="17" spans="1:12" ht="12" customHeight="1">
      <c r="A17" s="130" t="s">
        <v>228</v>
      </c>
      <c r="B17" s="129">
        <v>-7106.2275412102508</v>
      </c>
      <c r="C17" s="129">
        <v>-1954.8469081989213</v>
      </c>
      <c r="D17" s="129">
        <v>-8188.2909839497297</v>
      </c>
      <c r="E17" s="129">
        <v>411.6097784796238</v>
      </c>
      <c r="F17" s="129">
        <v>33652.845973671363</v>
      </c>
      <c r="G17" s="129">
        <v>3334.6978978405077</v>
      </c>
      <c r="H17" s="129">
        <v>-14652.115836209114</v>
      </c>
      <c r="I17" s="129">
        <v>-8122.8805878989333</v>
      </c>
      <c r="J17" s="129">
        <v>-16463.23902692163</v>
      </c>
      <c r="K17" s="129">
        <v>-23919.98271804065</v>
      </c>
      <c r="L17" s="129">
        <v>6723.1969920098873</v>
      </c>
    </row>
    <row r="18" spans="1:12" ht="12" customHeight="1">
      <c r="A18" s="131" t="s">
        <v>229</v>
      </c>
      <c r="B18" s="132">
        <v>16279.737235829751</v>
      </c>
      <c r="C18" s="132">
        <v>12585.74614027108</v>
      </c>
      <c r="D18" s="132">
        <v>7879.7408420602706</v>
      </c>
      <c r="E18" s="132">
        <v>12688.768059569615</v>
      </c>
      <c r="F18" s="132">
        <v>49604.798295361354</v>
      </c>
      <c r="G18" s="132">
        <v>40399.16709426052</v>
      </c>
      <c r="H18" s="132">
        <v>29876.797665110811</v>
      </c>
      <c r="I18" s="132">
        <v>20450.043198121071</v>
      </c>
      <c r="J18" s="132">
        <v>2593.7909091283682</v>
      </c>
      <c r="K18" s="132">
        <v>-4862.9527819906498</v>
      </c>
      <c r="L18" s="132">
        <v>6723.1969920098873</v>
      </c>
    </row>
    <row r="19" spans="1:12" ht="12" customHeight="1">
      <c r="A19" s="164" t="s">
        <v>502</v>
      </c>
      <c r="B19" s="164"/>
      <c r="C19" s="164"/>
      <c r="D19" s="164"/>
    </row>
    <row r="20" spans="1:12" ht="12" customHeight="1"/>
    <row r="21" spans="1:12" ht="12" customHeight="1"/>
    <row r="22" spans="1:12" ht="11.25" customHeight="1">
      <c r="A22" s="153"/>
      <c r="B22" s="153"/>
      <c r="C22" s="153"/>
      <c r="D22" s="153"/>
    </row>
    <row r="40" spans="2:11">
      <c r="B40" s="334"/>
      <c r="C40" s="334"/>
      <c r="D40" s="334"/>
      <c r="E40" s="334"/>
      <c r="F40" s="334"/>
      <c r="G40" s="334"/>
      <c r="H40" s="334"/>
      <c r="I40" s="334"/>
      <c r="J40" s="334"/>
      <c r="K40" s="334"/>
    </row>
    <row r="41" spans="2:11">
      <c r="B41" s="334"/>
      <c r="C41" s="334"/>
      <c r="D41" s="334"/>
      <c r="E41" s="334"/>
      <c r="F41" s="334"/>
      <c r="G41" s="334"/>
      <c r="H41" s="334"/>
      <c r="I41" s="334"/>
      <c r="J41" s="334"/>
      <c r="K41" s="334"/>
    </row>
    <row r="42" spans="2:11">
      <c r="B42" s="334"/>
      <c r="C42" s="334"/>
      <c r="D42" s="334"/>
      <c r="E42" s="334"/>
      <c r="F42" s="334"/>
      <c r="G42" s="334"/>
      <c r="H42" s="334"/>
      <c r="I42" s="334"/>
      <c r="J42" s="334"/>
      <c r="K42" s="334"/>
    </row>
    <row r="43" spans="2:11">
      <c r="B43" s="334"/>
      <c r="C43" s="334"/>
      <c r="D43" s="334"/>
      <c r="E43" s="334"/>
      <c r="F43" s="334"/>
      <c r="G43" s="334"/>
      <c r="H43" s="334"/>
      <c r="I43" s="334"/>
      <c r="J43" s="334"/>
      <c r="K43" s="334"/>
    </row>
    <row r="44" spans="2:11">
      <c r="B44" s="334"/>
      <c r="C44" s="334"/>
      <c r="D44" s="334"/>
      <c r="E44" s="334"/>
      <c r="F44" s="334"/>
      <c r="G44" s="334"/>
      <c r="H44" s="334"/>
      <c r="I44" s="334"/>
      <c r="J44" s="334"/>
      <c r="K44" s="334"/>
    </row>
    <row r="45" spans="2:11">
      <c r="B45" s="334"/>
      <c r="C45" s="334"/>
      <c r="D45" s="334"/>
      <c r="E45" s="334"/>
      <c r="F45" s="334"/>
      <c r="G45" s="334"/>
      <c r="H45" s="334"/>
      <c r="I45" s="334"/>
      <c r="J45" s="334"/>
      <c r="K45" s="334"/>
    </row>
    <row r="46" spans="2:11">
      <c r="B46" s="334"/>
      <c r="C46" s="334"/>
      <c r="D46" s="334"/>
      <c r="E46" s="334"/>
      <c r="F46" s="334"/>
      <c r="G46" s="334"/>
      <c r="H46" s="334"/>
      <c r="I46" s="334"/>
      <c r="J46" s="334"/>
      <c r="K46" s="334"/>
    </row>
    <row r="47" spans="2:11" ht="11.25" customHeight="1">
      <c r="B47" s="334"/>
      <c r="C47" s="334"/>
      <c r="D47" s="334"/>
      <c r="E47" s="334"/>
      <c r="F47" s="334"/>
      <c r="G47" s="334"/>
      <c r="H47" s="334"/>
      <c r="I47" s="334"/>
      <c r="J47" s="334"/>
      <c r="K47" s="334"/>
    </row>
    <row r="48" spans="2:11" ht="11.25" customHeight="1">
      <c r="B48" s="334"/>
      <c r="C48" s="334"/>
      <c r="D48" s="334"/>
      <c r="E48" s="334"/>
      <c r="F48" s="334"/>
      <c r="G48" s="334"/>
      <c r="H48" s="334"/>
      <c r="I48" s="334"/>
      <c r="J48" s="334"/>
      <c r="K48" s="334"/>
    </row>
    <row r="49" spans="2:11" ht="11.25" customHeight="1">
      <c r="B49" s="334"/>
      <c r="C49" s="334"/>
      <c r="D49" s="334"/>
      <c r="E49" s="334"/>
      <c r="F49" s="334"/>
      <c r="G49" s="334"/>
      <c r="H49" s="334"/>
      <c r="I49" s="334"/>
      <c r="J49" s="334"/>
      <c r="K49" s="334"/>
    </row>
    <row r="50" spans="2:11" ht="11.25" customHeight="1">
      <c r="B50" s="334"/>
      <c r="C50" s="334"/>
      <c r="D50" s="334"/>
      <c r="E50" s="334"/>
      <c r="F50" s="334"/>
      <c r="G50" s="334"/>
      <c r="H50" s="334"/>
      <c r="I50" s="334"/>
      <c r="J50" s="334"/>
      <c r="K50" s="334"/>
    </row>
    <row r="51" spans="2:11" ht="11.25" customHeight="1">
      <c r="B51" s="334"/>
      <c r="C51" s="334"/>
      <c r="D51" s="334"/>
      <c r="E51" s="334"/>
      <c r="F51" s="334"/>
      <c r="G51" s="334"/>
      <c r="H51" s="334"/>
      <c r="I51" s="334"/>
      <c r="J51" s="334"/>
      <c r="K51" s="334"/>
    </row>
    <row r="52" spans="2:11" ht="11.25" customHeight="1">
      <c r="B52" s="334"/>
      <c r="C52" s="334"/>
      <c r="D52" s="334"/>
      <c r="E52" s="334"/>
      <c r="F52" s="334"/>
      <c r="G52" s="334"/>
      <c r="H52" s="334"/>
      <c r="I52" s="334"/>
      <c r="J52" s="334"/>
      <c r="K52" s="334"/>
    </row>
    <row r="53" spans="2:11" ht="11.25" customHeight="1"/>
    <row r="54" spans="2:11" ht="11.25" customHeight="1"/>
    <row r="55" spans="2:11" ht="11.25" customHeight="1"/>
    <row r="56" spans="2:11" ht="11.25" customHeight="1"/>
    <row r="57" spans="2:11" ht="11.25" customHeight="1"/>
    <row r="58" spans="2:11" ht="11.25" customHeight="1"/>
    <row r="59" spans="2:11" ht="11.25" customHeight="1"/>
    <row r="60" spans="2:11" ht="11.25" customHeight="1"/>
    <row r="61" spans="2:11" ht="11.25" customHeight="1"/>
    <row r="62" spans="2:11"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A4" sqref="A4"/>
    </sheetView>
  </sheetViews>
  <sheetFormatPr defaultColWidth="8.7109375" defaultRowHeight="11.25"/>
  <cols>
    <col min="1" max="1" width="7.5703125" style="632" customWidth="1"/>
    <col min="2" max="2" width="46.140625" style="632" customWidth="1"/>
    <col min="3" max="7" width="8.28515625" style="632" customWidth="1"/>
    <col min="8" max="8" width="2" style="632" customWidth="1"/>
    <col min="9" max="12" width="8.7109375" style="632"/>
    <col min="13" max="13" width="2" style="632" customWidth="1"/>
    <col min="14" max="14" width="8.7109375" style="632"/>
    <col min="15" max="16" width="9.5703125" style="632" customWidth="1"/>
    <col min="17" max="16384" width="8.7109375" style="632"/>
  </cols>
  <sheetData>
    <row r="1" spans="1:16" s="610" customFormat="1" ht="11.25" customHeight="1">
      <c r="A1" s="64" t="s">
        <v>408</v>
      </c>
      <c r="B1" s="609"/>
      <c r="C1" s="609"/>
      <c r="D1" s="609"/>
      <c r="E1" s="609"/>
      <c r="F1" s="609"/>
      <c r="G1" s="609"/>
      <c r="I1" s="609"/>
      <c r="J1" s="609"/>
      <c r="K1" s="637"/>
      <c r="L1" s="637"/>
      <c r="N1" s="609"/>
      <c r="O1" s="609"/>
      <c r="P1" s="609"/>
    </row>
    <row r="2" spans="1:16" s="610" customFormat="1" ht="15.75">
      <c r="A2" s="608" t="s">
        <v>324</v>
      </c>
      <c r="B2" s="608"/>
      <c r="C2" s="609"/>
      <c r="D2" s="609"/>
      <c r="E2" s="609"/>
      <c r="F2" s="609"/>
      <c r="G2" s="609"/>
      <c r="I2" s="609"/>
      <c r="J2" s="609"/>
      <c r="K2" s="637"/>
      <c r="L2" s="637"/>
      <c r="N2" s="609"/>
      <c r="O2" s="609"/>
      <c r="P2" s="609"/>
    </row>
    <row r="3" spans="1:16" s="610" customFormat="1" ht="11.25" customHeight="1">
      <c r="A3" s="609"/>
      <c r="B3" s="609"/>
      <c r="C3" s="609"/>
      <c r="D3" s="609"/>
      <c r="E3" s="609"/>
      <c r="F3" s="609"/>
      <c r="G3" s="609"/>
      <c r="I3" s="609"/>
      <c r="J3" s="609"/>
      <c r="K3" s="609"/>
      <c r="L3" s="611"/>
      <c r="N3" s="609"/>
      <c r="O3" s="609"/>
      <c r="P3" s="609"/>
    </row>
    <row r="4" spans="1:16" s="610" customFormat="1" ht="11.25" customHeight="1">
      <c r="A4" s="612"/>
      <c r="B4" s="612"/>
      <c r="C4" s="613" t="s">
        <v>759</v>
      </c>
      <c r="D4" s="613" t="s">
        <v>178</v>
      </c>
      <c r="E4" s="613" t="s">
        <v>178</v>
      </c>
      <c r="F4" s="613" t="s">
        <v>178</v>
      </c>
      <c r="G4" s="613" t="s">
        <v>178</v>
      </c>
      <c r="I4" s="645" t="s">
        <v>186</v>
      </c>
      <c r="J4" s="645"/>
      <c r="K4" s="645"/>
      <c r="L4" s="645"/>
      <c r="N4" s="614" t="s">
        <v>760</v>
      </c>
      <c r="O4" s="615"/>
      <c r="P4" s="615"/>
    </row>
    <row r="5" spans="1:16" s="610" customFormat="1" ht="12" thickBot="1">
      <c r="A5" s="616"/>
      <c r="B5" s="616"/>
      <c r="C5" s="617">
        <v>2019</v>
      </c>
      <c r="D5" s="617">
        <v>2020</v>
      </c>
      <c r="E5" s="617">
        <v>2021</v>
      </c>
      <c r="F5" s="617">
        <v>2022</v>
      </c>
      <c r="G5" s="617">
        <v>2023</v>
      </c>
      <c r="I5" s="617">
        <v>2020</v>
      </c>
      <c r="J5" s="617">
        <v>2021</v>
      </c>
      <c r="K5" s="617">
        <v>2022</v>
      </c>
      <c r="L5" s="617">
        <v>2023</v>
      </c>
      <c r="N5" s="617">
        <v>2020</v>
      </c>
      <c r="O5" s="617">
        <v>2021</v>
      </c>
      <c r="P5" s="617">
        <v>2022</v>
      </c>
    </row>
    <row r="6" spans="1:16" s="610" customFormat="1" ht="11.25" customHeight="1" thickTop="1">
      <c r="A6" s="618"/>
      <c r="B6" s="618"/>
      <c r="C6" s="609"/>
      <c r="D6" s="609"/>
      <c r="E6" s="609"/>
      <c r="F6" s="609"/>
      <c r="G6" s="609"/>
      <c r="I6" s="609"/>
      <c r="J6" s="609"/>
      <c r="K6" s="609"/>
      <c r="L6" s="609"/>
      <c r="N6" s="609"/>
      <c r="O6" s="609"/>
      <c r="P6" s="609"/>
    </row>
    <row r="7" spans="1:16" s="610" customFormat="1" ht="11.25" customHeight="1">
      <c r="A7" s="618" t="s">
        <v>325</v>
      </c>
      <c r="B7" s="609"/>
      <c r="C7" s="619"/>
      <c r="D7" s="619"/>
      <c r="E7" s="619"/>
      <c r="F7" s="619"/>
      <c r="G7" s="619"/>
      <c r="I7" s="619"/>
      <c r="J7" s="619"/>
      <c r="K7" s="619"/>
      <c r="L7" s="619"/>
      <c r="N7" s="619"/>
      <c r="O7" s="619"/>
      <c r="P7" s="619"/>
    </row>
    <row r="8" spans="1:16" s="610" customFormat="1" ht="11.25" customHeight="1">
      <c r="A8" s="620">
        <v>8</v>
      </c>
      <c r="B8" s="621" t="s">
        <v>326</v>
      </c>
      <c r="C8" s="622">
        <v>45255.458333333336</v>
      </c>
      <c r="D8" s="622">
        <v>37865.519999999997</v>
      </c>
      <c r="E8" s="622">
        <v>36578.519999999997</v>
      </c>
      <c r="F8" s="622">
        <v>37172.519999999997</v>
      </c>
      <c r="G8" s="622">
        <v>37766.519999999997</v>
      </c>
      <c r="I8" s="622">
        <v>-2700.9261818768646</v>
      </c>
      <c r="J8" s="622">
        <v>-2693.8741552331048</v>
      </c>
      <c r="K8" s="622">
        <v>-399.43356921598024</v>
      </c>
      <c r="L8" s="622">
        <v>1553.0039399791422</v>
      </c>
      <c r="N8" s="622">
        <v>-3034.4800000000032</v>
      </c>
      <c r="O8" s="622">
        <v>-2721.4800000000032</v>
      </c>
      <c r="P8" s="622">
        <v>-627.4800000000032</v>
      </c>
    </row>
    <row r="9" spans="1:16" s="610" customFormat="1" ht="11.25" customHeight="1">
      <c r="A9" s="620">
        <v>9</v>
      </c>
      <c r="B9" s="621" t="s">
        <v>592</v>
      </c>
      <c r="C9" s="622">
        <v>14295</v>
      </c>
      <c r="D9" s="622">
        <v>14020.480894205984</v>
      </c>
      <c r="E9" s="622">
        <v>13872.341106669808</v>
      </c>
      <c r="F9" s="622">
        <v>13709.308490980409</v>
      </c>
      <c r="G9" s="622">
        <v>13581.923207270078</v>
      </c>
      <c r="I9" s="622">
        <v>-64.119105794015923</v>
      </c>
      <c r="J9" s="622">
        <v>-118.75889333019222</v>
      </c>
      <c r="K9" s="622">
        <v>-173.2915090195911</v>
      </c>
      <c r="L9" s="622">
        <v>-229.27679272992282</v>
      </c>
      <c r="N9" s="622">
        <v>-236.51910579401556</v>
      </c>
      <c r="O9" s="622">
        <v>-232.65889333019186</v>
      </c>
      <c r="P9" s="622">
        <v>-257.69150901959074</v>
      </c>
    </row>
    <row r="10" spans="1:16" s="610" customFormat="1" ht="11.25" customHeight="1">
      <c r="A10" s="620">
        <v>9</v>
      </c>
      <c r="B10" s="621" t="s">
        <v>638</v>
      </c>
      <c r="C10" s="622">
        <v>129</v>
      </c>
      <c r="D10" s="622">
        <v>129.02887503588062</v>
      </c>
      <c r="E10" s="622">
        <v>129.58650206214557</v>
      </c>
      <c r="F10" s="622">
        <v>129.77437389878656</v>
      </c>
      <c r="G10" s="622">
        <v>129.86522361200616</v>
      </c>
      <c r="I10" s="622">
        <v>-1.01009031898991</v>
      </c>
      <c r="J10" s="622">
        <v>-1.0201370717807947</v>
      </c>
      <c r="K10" s="622">
        <v>-1.0236686619177533</v>
      </c>
      <c r="L10" s="622">
        <v>-1.0253179156163696</v>
      </c>
      <c r="N10" s="622">
        <v>-2.9711249641193831</v>
      </c>
      <c r="O10" s="622">
        <v>-4.5134979378544244</v>
      </c>
      <c r="P10" s="622">
        <v>-5.225626101213436</v>
      </c>
    </row>
    <row r="11" spans="1:16" s="610" customFormat="1" ht="11.25" customHeight="1">
      <c r="A11" s="620">
        <v>10</v>
      </c>
      <c r="B11" s="621" t="s">
        <v>704</v>
      </c>
      <c r="C11" s="622">
        <v>286429</v>
      </c>
      <c r="D11" s="622">
        <v>271048</v>
      </c>
      <c r="E11" s="622">
        <v>257031</v>
      </c>
      <c r="F11" s="622">
        <v>244246</v>
      </c>
      <c r="G11" s="622">
        <v>232817</v>
      </c>
      <c r="I11" s="622">
        <v>-111.83333333331393</v>
      </c>
      <c r="J11" s="622">
        <v>-245.83333333331393</v>
      </c>
      <c r="K11" s="622">
        <v>-703.83333333331393</v>
      </c>
      <c r="L11" s="622">
        <v>-1265.8333333333139</v>
      </c>
      <c r="N11" s="622">
        <v>39187</v>
      </c>
      <c r="O11" s="622">
        <v>39041</v>
      </c>
      <c r="P11" s="622">
        <v>39199</v>
      </c>
    </row>
    <row r="12" spans="1:16" s="610" customFormat="1" ht="11.25" customHeight="1">
      <c r="A12" s="620">
        <v>12</v>
      </c>
      <c r="B12" s="621" t="s">
        <v>327</v>
      </c>
      <c r="C12" s="622">
        <v>1943313.0666666699</v>
      </c>
      <c r="D12" s="622">
        <v>1961489.4161522901</v>
      </c>
      <c r="E12" s="622">
        <v>1978252.5512121201</v>
      </c>
      <c r="F12" s="622">
        <v>1992111.0344698899</v>
      </c>
      <c r="G12" s="622">
        <v>2003022.85196908</v>
      </c>
      <c r="I12" s="622">
        <v>8034.4481010462623</v>
      </c>
      <c r="J12" s="622">
        <v>8103.1115042460151</v>
      </c>
      <c r="K12" s="622">
        <v>8159.8771760782693</v>
      </c>
      <c r="L12" s="622">
        <v>8204.5730233520735</v>
      </c>
      <c r="N12" s="622">
        <v>1383.4161522900686</v>
      </c>
      <c r="O12" s="622">
        <v>1346.5512121201027</v>
      </c>
      <c r="P12" s="622">
        <v>-395.96553011005744</v>
      </c>
    </row>
    <row r="13" spans="1:16" s="610" customFormat="1" ht="11.25" customHeight="1">
      <c r="A13" s="620">
        <v>13</v>
      </c>
      <c r="B13" s="621" t="s">
        <v>328</v>
      </c>
      <c r="C13" s="622">
        <v>25597</v>
      </c>
      <c r="D13" s="622">
        <v>21700</v>
      </c>
      <c r="E13" s="622">
        <v>18900</v>
      </c>
      <c r="F13" s="622">
        <v>19000</v>
      </c>
      <c r="G13" s="622">
        <v>19400</v>
      </c>
      <c r="I13" s="622">
        <v>2000</v>
      </c>
      <c r="J13" s="622">
        <v>100</v>
      </c>
      <c r="K13" s="622">
        <v>1800</v>
      </c>
      <c r="L13" s="622">
        <v>3000</v>
      </c>
      <c r="N13" s="622" t="s">
        <v>161</v>
      </c>
      <c r="O13" s="622" t="s">
        <v>161</v>
      </c>
      <c r="P13" s="622" t="s">
        <v>161</v>
      </c>
    </row>
    <row r="14" spans="1:16" s="610" customFormat="1" ht="11.25" customHeight="1">
      <c r="A14" s="620">
        <v>14</v>
      </c>
      <c r="B14" s="621" t="s">
        <v>329</v>
      </c>
      <c r="C14" s="622">
        <v>86780.608333333337</v>
      </c>
      <c r="D14" s="622">
        <v>99644.204408853417</v>
      </c>
      <c r="E14" s="622">
        <v>96933.040296306586</v>
      </c>
      <c r="F14" s="622">
        <v>97063.104231835983</v>
      </c>
      <c r="G14" s="622">
        <v>97897.726369726472</v>
      </c>
      <c r="I14" s="622">
        <v>14635.693056492601</v>
      </c>
      <c r="J14" s="622">
        <v>9198.8094303383114</v>
      </c>
      <c r="K14" s="622">
        <v>8797.623073647148</v>
      </c>
      <c r="L14" s="622">
        <v>5155.9530843304674</v>
      </c>
      <c r="N14" s="622" t="s">
        <v>161</v>
      </c>
      <c r="O14" s="622" t="s">
        <v>161</v>
      </c>
      <c r="P14" s="622" t="s">
        <v>161</v>
      </c>
    </row>
    <row r="15" spans="1:16" s="610" customFormat="1" ht="11.25" customHeight="1">
      <c r="A15" s="620">
        <v>14</v>
      </c>
      <c r="B15" s="621" t="s">
        <v>330</v>
      </c>
      <c r="C15" s="622">
        <v>164975</v>
      </c>
      <c r="D15" s="622">
        <v>176800</v>
      </c>
      <c r="E15" s="622">
        <v>178400</v>
      </c>
      <c r="F15" s="622">
        <v>175100</v>
      </c>
      <c r="G15" s="622">
        <v>165000</v>
      </c>
      <c r="I15" s="622">
        <v>8300</v>
      </c>
      <c r="J15" s="622">
        <v>12100</v>
      </c>
      <c r="K15" s="622">
        <v>13000</v>
      </c>
      <c r="L15" s="622">
        <v>5100</v>
      </c>
      <c r="N15" s="622" t="s">
        <v>161</v>
      </c>
      <c r="O15" s="622" t="s">
        <v>161</v>
      </c>
      <c r="P15" s="622" t="s">
        <v>161</v>
      </c>
    </row>
    <row r="16" spans="1:16" s="610" customFormat="1" ht="11.25" customHeight="1">
      <c r="A16" s="620">
        <v>15</v>
      </c>
      <c r="B16" s="621" t="s">
        <v>593</v>
      </c>
      <c r="C16" s="622">
        <v>502864</v>
      </c>
      <c r="D16" s="622">
        <v>530912.02501962124</v>
      </c>
      <c r="E16" s="622">
        <v>539813.1302366337</v>
      </c>
      <c r="F16" s="622">
        <v>541817.02006459713</v>
      </c>
      <c r="G16" s="622">
        <v>540266.23900469719</v>
      </c>
      <c r="I16" s="622">
        <v>19457.651902250771</v>
      </c>
      <c r="J16" s="622">
        <v>21401.043763021997</v>
      </c>
      <c r="K16" s="622">
        <v>21710.83151532826</v>
      </c>
      <c r="L16" s="622">
        <v>20160.026915492315</v>
      </c>
      <c r="N16" s="622">
        <v>25212.025019621244</v>
      </c>
      <c r="O16" s="622">
        <v>29313.130236633704</v>
      </c>
      <c r="P16" s="622">
        <v>30117.020064597134</v>
      </c>
    </row>
    <row r="17" spans="1:16" s="623" customFormat="1" ht="11.25" customHeight="1">
      <c r="A17" s="620">
        <v>15</v>
      </c>
      <c r="B17" s="621" t="s">
        <v>675</v>
      </c>
      <c r="C17" s="622">
        <v>53939</v>
      </c>
      <c r="D17" s="622">
        <v>56636.801652291877</v>
      </c>
      <c r="E17" s="622">
        <v>60256.517379679142</v>
      </c>
      <c r="F17" s="622">
        <v>59970.350886103646</v>
      </c>
      <c r="G17" s="622">
        <v>57618.803042649357</v>
      </c>
      <c r="I17" s="622">
        <v>4675.0397516589146</v>
      </c>
      <c r="J17" s="622">
        <v>8369.5016428449017</v>
      </c>
      <c r="K17" s="622">
        <v>8083.3364538377136</v>
      </c>
      <c r="L17" s="622">
        <v>5731.7886605831518</v>
      </c>
      <c r="N17" s="622" t="s">
        <v>161</v>
      </c>
      <c r="O17" s="622" t="s">
        <v>161</v>
      </c>
      <c r="P17" s="622" t="s">
        <v>161</v>
      </c>
    </row>
    <row r="18" spans="1:16" s="610" customFormat="1" ht="11.25" customHeight="1">
      <c r="A18" s="620">
        <v>15</v>
      </c>
      <c r="B18" s="621" t="s">
        <v>594</v>
      </c>
      <c r="C18" s="622">
        <v>363340</v>
      </c>
      <c r="D18" s="622">
        <v>383849.39408918616</v>
      </c>
      <c r="E18" s="622">
        <v>390284.89316108613</v>
      </c>
      <c r="F18" s="622">
        <v>391733.7055067037</v>
      </c>
      <c r="G18" s="622">
        <v>390612.49080039607</v>
      </c>
      <c r="I18" s="622">
        <v>10487.701713505725</v>
      </c>
      <c r="J18" s="622">
        <v>11844.070035349578</v>
      </c>
      <c r="K18" s="622">
        <v>12056.187865737418</v>
      </c>
      <c r="L18" s="622">
        <v>10934.955975276534</v>
      </c>
      <c r="N18" s="622" t="s">
        <v>161</v>
      </c>
      <c r="O18" s="622" t="s">
        <v>161</v>
      </c>
      <c r="P18" s="622" t="s">
        <v>161</v>
      </c>
    </row>
    <row r="19" spans="1:16" s="610" customFormat="1" ht="11.25" customHeight="1">
      <c r="A19" s="624" t="s">
        <v>331</v>
      </c>
      <c r="B19" s="621" t="s">
        <v>332</v>
      </c>
      <c r="C19" s="622">
        <v>1757800</v>
      </c>
      <c r="D19" s="622">
        <v>1836000</v>
      </c>
      <c r="E19" s="622">
        <v>1910800</v>
      </c>
      <c r="F19" s="622">
        <v>1988100</v>
      </c>
      <c r="G19" s="622">
        <v>2061200</v>
      </c>
      <c r="I19" s="622">
        <v>3900</v>
      </c>
      <c r="J19" s="622">
        <v>2900</v>
      </c>
      <c r="K19" s="622">
        <v>2800</v>
      </c>
      <c r="L19" s="622">
        <v>2900</v>
      </c>
      <c r="N19" s="622">
        <v>5500</v>
      </c>
      <c r="O19" s="622">
        <v>6800</v>
      </c>
      <c r="P19" s="622">
        <v>8600</v>
      </c>
    </row>
    <row r="20" spans="1:16" s="610" customFormat="1" ht="11.25" customHeight="1">
      <c r="A20" s="624" t="s">
        <v>331</v>
      </c>
      <c r="B20" s="621" t="s">
        <v>333</v>
      </c>
      <c r="C20" s="622">
        <v>2026900</v>
      </c>
      <c r="D20" s="622">
        <v>1961900</v>
      </c>
      <c r="E20" s="622">
        <v>1890300</v>
      </c>
      <c r="F20" s="622">
        <v>1813100</v>
      </c>
      <c r="G20" s="622">
        <v>1734700</v>
      </c>
      <c r="I20" s="622">
        <v>-1900</v>
      </c>
      <c r="J20" s="622">
        <v>-3400</v>
      </c>
      <c r="K20" s="622">
        <v>-6100</v>
      </c>
      <c r="L20" s="622">
        <v>-7400</v>
      </c>
      <c r="N20" s="622">
        <v>600</v>
      </c>
      <c r="O20" s="622">
        <v>-400</v>
      </c>
      <c r="P20" s="622">
        <v>-2600</v>
      </c>
    </row>
    <row r="21" spans="1:16" s="610" customFormat="1" ht="11.25" customHeight="1">
      <c r="A21" s="624"/>
      <c r="B21" s="621"/>
      <c r="C21" s="625"/>
      <c r="D21" s="625"/>
      <c r="E21" s="625"/>
      <c r="F21" s="625"/>
      <c r="G21" s="625"/>
      <c r="I21" s="622"/>
      <c r="J21" s="622"/>
      <c r="K21" s="622"/>
      <c r="L21" s="622"/>
      <c r="N21" s="622" t="s">
        <v>161</v>
      </c>
      <c r="O21" s="622" t="s">
        <v>161</v>
      </c>
      <c r="P21" s="622" t="s">
        <v>161</v>
      </c>
    </row>
    <row r="22" spans="1:16" s="610" customFormat="1" ht="11.25" customHeight="1">
      <c r="A22" s="620">
        <v>10</v>
      </c>
      <c r="B22" s="621" t="s">
        <v>334</v>
      </c>
      <c r="C22" s="626">
        <v>53.372904135376039</v>
      </c>
      <c r="D22" s="626">
        <v>52.307227188831803</v>
      </c>
      <c r="E22" s="626">
        <v>52.598975542127235</v>
      </c>
      <c r="F22" s="626">
        <v>52.954934665841741</v>
      </c>
      <c r="G22" s="626">
        <v>53.273346925793938</v>
      </c>
      <c r="I22" s="626">
        <v>-0.31271127901435847</v>
      </c>
      <c r="J22" s="626">
        <v>-0.25889120648820807</v>
      </c>
      <c r="K22" s="626">
        <v>-0.27520485460178179</v>
      </c>
      <c r="L22" s="626">
        <v>-0.19934957595211245</v>
      </c>
      <c r="N22" s="622">
        <v>-2.3927728111682001</v>
      </c>
      <c r="O22" s="622">
        <v>-2.1010244578727679</v>
      </c>
      <c r="P22" s="622">
        <v>-1.8450653341582566</v>
      </c>
    </row>
    <row r="23" spans="1:16" s="610" customFormat="1" ht="11.25" customHeight="1">
      <c r="A23" s="620">
        <v>12</v>
      </c>
      <c r="B23" s="621" t="s">
        <v>335</v>
      </c>
      <c r="C23" s="626">
        <v>55.947383000000002</v>
      </c>
      <c r="D23" s="626">
        <v>55.9838492364511</v>
      </c>
      <c r="E23" s="626">
        <v>56.366522796807097</v>
      </c>
      <c r="F23" s="626">
        <v>57.079138053995898</v>
      </c>
      <c r="G23" s="626">
        <v>57.549270883800304</v>
      </c>
      <c r="I23" s="626">
        <v>-0.32788495302166609</v>
      </c>
      <c r="J23" s="626">
        <v>-0.57543997845147032</v>
      </c>
      <c r="K23" s="626">
        <v>-0.44687265955128908</v>
      </c>
      <c r="L23" s="626">
        <v>-0.4965395770785932</v>
      </c>
      <c r="N23" s="622">
        <v>8.3849236451101206E-2</v>
      </c>
      <c r="O23" s="622">
        <v>-3.3477203192902039E-2</v>
      </c>
      <c r="P23" s="622">
        <v>7.9138053995897906E-2</v>
      </c>
    </row>
    <row r="24" spans="1:16" s="610" customFormat="1" ht="11.25" customHeight="1">
      <c r="A24" s="624"/>
      <c r="B24" s="621"/>
      <c r="C24" s="625"/>
      <c r="D24" s="625"/>
      <c r="E24" s="625"/>
      <c r="F24" s="625"/>
      <c r="G24" s="625"/>
      <c r="I24" s="622"/>
      <c r="J24" s="622"/>
      <c r="K24" s="622"/>
      <c r="L24" s="622"/>
      <c r="N24" s="622" t="s">
        <v>161</v>
      </c>
      <c r="O24" s="622"/>
      <c r="P24" s="622" t="s">
        <v>161</v>
      </c>
    </row>
    <row r="25" spans="1:16" s="610" customFormat="1" ht="11.25" customHeight="1">
      <c r="A25" s="627" t="s">
        <v>336</v>
      </c>
      <c r="B25" s="621"/>
      <c r="C25" s="625"/>
      <c r="D25" s="625"/>
      <c r="E25" s="625"/>
      <c r="F25" s="625"/>
      <c r="G25" s="625"/>
      <c r="I25" s="622"/>
      <c r="J25" s="622"/>
      <c r="K25" s="622"/>
      <c r="L25" s="622"/>
      <c r="N25" s="622" t="s">
        <v>161</v>
      </c>
      <c r="O25" s="622"/>
      <c r="P25" s="622" t="s">
        <v>161</v>
      </c>
    </row>
    <row r="26" spans="1:16" s="610" customFormat="1" ht="11.25" customHeight="1">
      <c r="A26" s="624" t="s">
        <v>161</v>
      </c>
      <c r="B26" s="621" t="s">
        <v>337</v>
      </c>
      <c r="C26" s="622">
        <v>3640899</v>
      </c>
      <c r="D26" s="622">
        <v>3670784.8452308327</v>
      </c>
      <c r="E26" s="622">
        <v>3693691.5616157739</v>
      </c>
      <c r="F26" s="622">
        <v>3715584.7760842792</v>
      </c>
      <c r="G26" s="622">
        <v>3739087.4645508607</v>
      </c>
      <c r="I26" s="622">
        <v>20354.796467548702</v>
      </c>
      <c r="J26" s="622">
        <v>29485.861150162295</v>
      </c>
      <c r="K26" s="622">
        <v>28594.433299289551</v>
      </c>
      <c r="L26" s="622">
        <v>32769.518912315369</v>
      </c>
      <c r="N26" s="622" t="s">
        <v>161</v>
      </c>
      <c r="O26" s="622" t="s">
        <v>161</v>
      </c>
      <c r="P26" s="622" t="s">
        <v>161</v>
      </c>
    </row>
    <row r="27" spans="1:16" s="630" customFormat="1">
      <c r="A27" s="628"/>
      <c r="B27" s="628"/>
      <c r="C27" s="629"/>
      <c r="D27" s="629"/>
      <c r="E27" s="629"/>
      <c r="F27" s="629"/>
      <c r="G27" s="629"/>
      <c r="I27" s="629"/>
      <c r="J27" s="629"/>
      <c r="K27" s="629"/>
      <c r="L27" s="629"/>
      <c r="N27" s="629"/>
      <c r="O27" s="629"/>
      <c r="P27" s="629"/>
    </row>
    <row r="28" spans="1:16" s="631" customFormat="1"/>
    <row r="29" spans="1:16">
      <c r="C29" s="633"/>
      <c r="D29" s="633"/>
      <c r="E29" s="633"/>
      <c r="F29" s="633"/>
      <c r="G29" s="633"/>
    </row>
    <row r="30" spans="1:16">
      <c r="C30" s="634"/>
      <c r="D30" s="634"/>
      <c r="E30" s="634"/>
      <c r="F30" s="634"/>
      <c r="G30" s="634"/>
    </row>
    <row r="31" spans="1:16">
      <c r="C31" s="635"/>
      <c r="D31" s="635"/>
      <c r="E31" s="635"/>
      <c r="F31" s="635"/>
      <c r="G31" s="635"/>
    </row>
    <row r="32" spans="1:16">
      <c r="C32" s="631"/>
      <c r="D32" s="631"/>
      <c r="E32" s="631"/>
      <c r="F32" s="631"/>
      <c r="G32" s="631"/>
    </row>
    <row r="33" spans="3:7">
      <c r="C33" s="636"/>
      <c r="D33" s="636"/>
      <c r="E33" s="636"/>
      <c r="F33" s="636"/>
      <c r="G33" s="636"/>
    </row>
    <row r="35" spans="3:7">
      <c r="C35" s="633"/>
      <c r="D35" s="633"/>
      <c r="E35" s="633"/>
      <c r="F35" s="633"/>
      <c r="G35" s="633"/>
    </row>
    <row r="36" spans="3:7">
      <c r="C36" s="633"/>
      <c r="D36" s="633"/>
      <c r="E36" s="633"/>
      <c r="F36" s="633"/>
      <c r="G36" s="633"/>
    </row>
  </sheetData>
  <mergeCells count="1">
    <mergeCell ref="I4:L4"/>
  </mergeCells>
  <hyperlinks>
    <hyperlink ref="A1" location="Innehåll!A1" display="Tillbaka till Innehåll"/>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pageSetUpPr fitToPage="1"/>
  </sheetPr>
  <dimension ref="A1:Y77"/>
  <sheetViews>
    <sheetView workbookViewId="0">
      <pane xSplit="1" ySplit="5" topLeftCell="B6" activePane="bottomRight" state="frozen"/>
      <selection activeCell="O23" sqref="O23"/>
      <selection pane="topRight" activeCell="O23" sqref="O23"/>
      <selection pane="bottomLeft" activeCell="O23" sqref="O23"/>
      <selection pane="bottomRight" activeCell="B4" sqref="B4:S74"/>
    </sheetView>
  </sheetViews>
  <sheetFormatPr defaultRowHeight="15" outlineLevelCol="1"/>
  <cols>
    <col min="1" max="1" width="44.5703125" customWidth="1"/>
    <col min="2" max="7" width="6.7109375" hidden="1" customWidth="1" outlineLevel="1"/>
    <col min="8" max="8" width="6.7109375" customWidth="1" collapsed="1"/>
    <col min="9" max="9" width="6.7109375" customWidth="1"/>
    <col min="10" max="10" width="6.5703125" customWidth="1"/>
    <col min="11" max="11" width="6.42578125" customWidth="1"/>
    <col min="12" max="14" width="6.28515625" customWidth="1"/>
    <col min="15" max="15" width="3.140625" customWidth="1"/>
    <col min="16" max="19" width="7" customWidth="1"/>
  </cols>
  <sheetData>
    <row r="1" spans="1:25">
      <c r="A1" s="59" t="s">
        <v>408</v>
      </c>
      <c r="B1" s="179"/>
      <c r="C1" s="179"/>
      <c r="D1" s="179"/>
      <c r="E1" s="179"/>
      <c r="F1" s="179"/>
      <c r="G1" s="179"/>
      <c r="H1" s="179"/>
      <c r="I1" s="179"/>
      <c r="J1" s="179"/>
      <c r="K1" s="179"/>
      <c r="L1" s="179"/>
      <c r="M1" s="179"/>
      <c r="N1" s="179"/>
      <c r="O1" s="179"/>
      <c r="P1" s="179"/>
      <c r="Q1" s="179"/>
      <c r="R1" s="179"/>
      <c r="S1" s="179"/>
    </row>
    <row r="2" spans="1:25" ht="15.75">
      <c r="A2" s="286" t="s">
        <v>347</v>
      </c>
      <c r="B2" s="179"/>
      <c r="C2" s="179"/>
      <c r="D2" s="179"/>
      <c r="E2" s="179"/>
      <c r="F2" s="179"/>
      <c r="G2" s="179"/>
      <c r="H2" s="179"/>
      <c r="I2" s="179"/>
      <c r="J2" s="179"/>
      <c r="K2" s="179"/>
      <c r="L2" s="179"/>
      <c r="M2" s="179"/>
      <c r="N2" s="179"/>
      <c r="O2" s="179"/>
      <c r="P2" s="179"/>
      <c r="Q2" s="179"/>
      <c r="R2" s="179"/>
      <c r="S2" s="179"/>
      <c r="T2" s="288"/>
    </row>
    <row r="3" spans="1:25" ht="11.25" customHeight="1">
      <c r="A3" s="180" t="s">
        <v>348</v>
      </c>
      <c r="B3" s="180"/>
      <c r="C3" s="180"/>
      <c r="D3" s="180"/>
      <c r="E3" s="180"/>
      <c r="F3" s="180"/>
      <c r="G3" s="180"/>
      <c r="H3" s="289"/>
      <c r="I3" s="180"/>
      <c r="J3" s="180"/>
      <c r="K3" s="180"/>
      <c r="L3" s="180"/>
      <c r="M3" s="180"/>
      <c r="N3" s="180"/>
      <c r="O3" s="180"/>
      <c r="P3" s="180"/>
      <c r="Q3" s="180"/>
      <c r="R3" s="180"/>
      <c r="S3" s="180"/>
      <c r="T3" s="288"/>
      <c r="U3" s="338"/>
      <c r="V3" s="338"/>
      <c r="W3" s="338"/>
      <c r="X3" s="338"/>
      <c r="Y3" s="338"/>
    </row>
    <row r="4" spans="1:25" ht="11.25" customHeight="1">
      <c r="A4" s="290"/>
      <c r="B4" s="291" t="s">
        <v>1</v>
      </c>
      <c r="C4" s="291" t="s">
        <v>1</v>
      </c>
      <c r="D4" s="291" t="s">
        <v>1</v>
      </c>
      <c r="E4" s="291" t="s">
        <v>1</v>
      </c>
      <c r="F4" s="291" t="s">
        <v>1</v>
      </c>
      <c r="G4" s="291" t="s">
        <v>1</v>
      </c>
      <c r="H4" s="291" t="s">
        <v>1</v>
      </c>
      <c r="I4" s="291" t="s">
        <v>1</v>
      </c>
      <c r="J4" s="291" t="s">
        <v>1</v>
      </c>
      <c r="K4" s="291" t="s">
        <v>178</v>
      </c>
      <c r="L4" s="291" t="s">
        <v>178</v>
      </c>
      <c r="M4" s="291" t="s">
        <v>178</v>
      </c>
      <c r="N4" s="291" t="s">
        <v>178</v>
      </c>
      <c r="O4" s="291"/>
      <c r="P4" s="646" t="s">
        <v>188</v>
      </c>
      <c r="Q4" s="646"/>
      <c r="R4" s="646"/>
      <c r="S4" s="646"/>
      <c r="T4" s="292"/>
      <c r="U4" s="647"/>
      <c r="V4" s="647"/>
      <c r="W4" s="647"/>
      <c r="X4" s="647"/>
      <c r="Y4" s="647"/>
    </row>
    <row r="5" spans="1:25" ht="11.25" customHeight="1" thickBot="1">
      <c r="A5" s="293"/>
      <c r="B5" s="293">
        <v>2011</v>
      </c>
      <c r="C5" s="293">
        <v>2012</v>
      </c>
      <c r="D5" s="293">
        <v>2013</v>
      </c>
      <c r="E5" s="293">
        <v>2014</v>
      </c>
      <c r="F5" s="293">
        <v>2015</v>
      </c>
      <c r="G5" s="293">
        <v>2016</v>
      </c>
      <c r="H5" s="293">
        <v>2017</v>
      </c>
      <c r="I5" s="293">
        <v>2018</v>
      </c>
      <c r="J5" s="293">
        <v>2019</v>
      </c>
      <c r="K5" s="293">
        <v>2020</v>
      </c>
      <c r="L5" s="293">
        <v>2021</v>
      </c>
      <c r="M5" s="293">
        <v>2022</v>
      </c>
      <c r="N5" s="293">
        <v>2023</v>
      </c>
      <c r="O5" s="293"/>
      <c r="P5" s="293">
        <v>2020</v>
      </c>
      <c r="Q5" s="293">
        <v>2021</v>
      </c>
      <c r="R5" s="293">
        <v>2022</v>
      </c>
      <c r="S5" s="293">
        <v>2023</v>
      </c>
      <c r="T5" s="292"/>
      <c r="U5" s="338"/>
      <c r="V5" s="338"/>
      <c r="W5" s="338"/>
      <c r="X5" s="338"/>
      <c r="Y5" s="338"/>
    </row>
    <row r="6" spans="1:25" ht="11.25" customHeight="1" thickTop="1">
      <c r="A6" s="294"/>
      <c r="B6" s="294"/>
      <c r="C6" s="294"/>
      <c r="D6" s="294"/>
      <c r="E6" s="294"/>
      <c r="F6" s="294"/>
      <c r="G6" s="294"/>
      <c r="H6" s="294"/>
      <c r="I6" s="294"/>
      <c r="J6" s="294"/>
      <c r="K6" s="294"/>
      <c r="L6" s="294"/>
      <c r="M6" s="294"/>
      <c r="N6" s="294"/>
      <c r="O6" s="294"/>
      <c r="P6" s="294"/>
      <c r="Q6" s="294"/>
      <c r="R6" s="294"/>
      <c r="S6" s="294"/>
      <c r="T6" s="292"/>
    </row>
    <row r="7" spans="1:25" ht="11.25" customHeight="1">
      <c r="A7" s="294" t="s">
        <v>349</v>
      </c>
      <c r="B7" s="294"/>
      <c r="C7" s="294"/>
      <c r="D7" s="294"/>
      <c r="E7" s="294"/>
      <c r="F7" s="294"/>
      <c r="G7" s="294"/>
      <c r="H7" s="294"/>
      <c r="I7" s="294"/>
      <c r="J7" s="294"/>
      <c r="K7" s="294"/>
      <c r="L7" s="294"/>
      <c r="M7" s="294"/>
      <c r="N7" s="294"/>
      <c r="O7" s="294"/>
      <c r="P7" s="294"/>
      <c r="Q7" s="294"/>
      <c r="R7" s="294"/>
      <c r="S7" s="294"/>
      <c r="T7" s="292"/>
    </row>
    <row r="8" spans="1:25" ht="11.25" customHeight="1">
      <c r="A8" s="181" t="s">
        <v>350</v>
      </c>
      <c r="B8" s="295">
        <v>-239</v>
      </c>
      <c r="C8" s="295">
        <v>-191</v>
      </c>
      <c r="D8" s="295">
        <v>-95</v>
      </c>
      <c r="E8" s="295">
        <v>-1.8579439999999749</v>
      </c>
      <c r="F8" s="295">
        <v>-159</v>
      </c>
      <c r="G8" s="295">
        <v>-242</v>
      </c>
      <c r="H8" s="295">
        <v>-191</v>
      </c>
      <c r="I8" s="295">
        <v>-152.19999999999999</v>
      </c>
      <c r="J8" s="295">
        <v>31.893949370000016</v>
      </c>
      <c r="K8" s="295">
        <v>0</v>
      </c>
      <c r="L8" s="295">
        <v>0</v>
      </c>
      <c r="M8" s="295">
        <v>0</v>
      </c>
      <c r="N8" s="295">
        <v>0</v>
      </c>
      <c r="O8" s="295"/>
      <c r="P8" s="295">
        <v>0</v>
      </c>
      <c r="Q8" s="295">
        <v>0</v>
      </c>
      <c r="R8" s="295">
        <v>0</v>
      </c>
      <c r="S8" s="295">
        <v>0</v>
      </c>
      <c r="T8" s="296"/>
    </row>
    <row r="9" spans="1:25" ht="11.25" customHeight="1">
      <c r="A9" s="181" t="s">
        <v>351</v>
      </c>
      <c r="B9" s="297"/>
      <c r="C9" s="295"/>
      <c r="D9" s="295"/>
      <c r="E9" s="295">
        <v>-6.7698599999985163</v>
      </c>
      <c r="F9" s="295">
        <v>-60</v>
      </c>
      <c r="G9" s="295">
        <v>60</v>
      </c>
      <c r="H9" s="295">
        <v>-7</v>
      </c>
      <c r="I9" s="295">
        <v>1.3</v>
      </c>
      <c r="J9" s="295">
        <v>68.851554949999127</v>
      </c>
      <c r="K9" s="295">
        <v>0</v>
      </c>
      <c r="L9" s="295">
        <v>0</v>
      </c>
      <c r="M9" s="295">
        <v>0</v>
      </c>
      <c r="N9" s="295">
        <v>0</v>
      </c>
      <c r="O9" s="295"/>
      <c r="P9" s="295">
        <v>0</v>
      </c>
      <c r="Q9" s="295">
        <v>0</v>
      </c>
      <c r="R9" s="295">
        <v>0</v>
      </c>
      <c r="S9" s="295">
        <v>0</v>
      </c>
      <c r="T9" s="296"/>
    </row>
    <row r="10" spans="1:25" ht="11.25" customHeight="1">
      <c r="A10" s="181" t="s">
        <v>352</v>
      </c>
      <c r="B10" s="297">
        <v>809.9</v>
      </c>
      <c r="C10" s="297">
        <v>56.8</v>
      </c>
      <c r="D10" s="297">
        <v>439.8</v>
      </c>
      <c r="E10" s="297"/>
      <c r="F10" s="295"/>
      <c r="G10" s="295"/>
      <c r="H10" s="295"/>
      <c r="I10" s="295"/>
      <c r="J10" s="297"/>
      <c r="K10" s="297"/>
      <c r="L10" s="297"/>
      <c r="M10" s="297"/>
      <c r="N10" s="297"/>
      <c r="O10" s="297"/>
      <c r="P10" s="297"/>
      <c r="Q10" s="297"/>
      <c r="R10" s="297"/>
      <c r="S10" s="297"/>
      <c r="T10" s="298"/>
    </row>
    <row r="11" spans="1:25" ht="11.25" customHeight="1">
      <c r="A11" s="181" t="s">
        <v>353</v>
      </c>
      <c r="B11" s="297">
        <v>-805</v>
      </c>
      <c r="C11" s="297">
        <v>3100</v>
      </c>
      <c r="D11" s="297">
        <v>-2158</v>
      </c>
      <c r="E11" s="297">
        <v>-1426.8541351299993</v>
      </c>
      <c r="F11" s="297">
        <v>-8010</v>
      </c>
      <c r="G11" s="297">
        <v>400</v>
      </c>
      <c r="H11" s="297">
        <v>4771.7020887099998</v>
      </c>
      <c r="I11" s="297">
        <v>2725.7466955200011</v>
      </c>
      <c r="J11" s="297">
        <v>-315.60184514002322</v>
      </c>
      <c r="K11" s="297">
        <v>0</v>
      </c>
      <c r="L11" s="297">
        <v>0</v>
      </c>
      <c r="M11" s="297">
        <v>0</v>
      </c>
      <c r="N11" s="297">
        <v>0</v>
      </c>
      <c r="O11" s="297"/>
      <c r="P11" s="295">
        <v>0</v>
      </c>
      <c r="Q11" s="295">
        <v>0</v>
      </c>
      <c r="R11" s="295">
        <v>0</v>
      </c>
      <c r="S11" s="295">
        <v>0</v>
      </c>
      <c r="T11" s="300"/>
    </row>
    <row r="12" spans="1:25" ht="11.25" customHeight="1">
      <c r="A12" s="181" t="s">
        <v>708</v>
      </c>
      <c r="B12" s="297"/>
      <c r="C12" s="297"/>
      <c r="D12" s="297"/>
      <c r="E12" s="297"/>
      <c r="F12" s="297"/>
      <c r="G12" s="297"/>
      <c r="H12" s="297"/>
      <c r="I12" s="297">
        <v>-1237.9664459999999</v>
      </c>
      <c r="J12" s="297">
        <v>163.24799999999999</v>
      </c>
      <c r="K12" s="297">
        <v>163.2483225</v>
      </c>
      <c r="L12" s="297">
        <v>163.2483225</v>
      </c>
      <c r="M12" s="297">
        <v>163.2483225</v>
      </c>
      <c r="N12" s="297">
        <v>163.2483225</v>
      </c>
      <c r="O12" s="297"/>
      <c r="P12" s="295"/>
      <c r="Q12" s="295"/>
      <c r="R12" s="295"/>
      <c r="S12" s="295"/>
      <c r="T12" s="300"/>
    </row>
    <row r="13" spans="1:25" ht="11.25" customHeight="1">
      <c r="A13" s="181" t="s">
        <v>709</v>
      </c>
      <c r="B13" s="297"/>
      <c r="C13" s="297"/>
      <c r="D13" s="297"/>
      <c r="E13" s="297"/>
      <c r="F13" s="297"/>
      <c r="G13" s="297"/>
      <c r="H13" s="297"/>
      <c r="I13" s="297"/>
      <c r="J13" s="297">
        <v>-2409.8401530000001</v>
      </c>
      <c r="K13" s="297">
        <v>114.75429320000001</v>
      </c>
      <c r="L13" s="297">
        <v>114.75429320000001</v>
      </c>
      <c r="M13" s="297">
        <v>114.75429320000001</v>
      </c>
      <c r="N13" s="297">
        <v>114.75429320000001</v>
      </c>
      <c r="O13" s="297"/>
      <c r="P13" s="295"/>
      <c r="Q13" s="295"/>
      <c r="R13" s="295"/>
      <c r="S13" s="295"/>
      <c r="T13" s="300"/>
    </row>
    <row r="14" spans="1:25" ht="11.25" customHeight="1">
      <c r="A14" s="181" t="s">
        <v>601</v>
      </c>
      <c r="B14" s="297">
        <v>0</v>
      </c>
      <c r="C14" s="297">
        <v>0</v>
      </c>
      <c r="D14" s="297">
        <v>0</v>
      </c>
      <c r="E14" s="297">
        <v>0</v>
      </c>
      <c r="F14" s="297">
        <v>0</v>
      </c>
      <c r="G14" s="297">
        <v>0</v>
      </c>
      <c r="H14" s="297">
        <v>80</v>
      </c>
      <c r="I14" s="297">
        <v>0</v>
      </c>
      <c r="J14" s="297">
        <v>0</v>
      </c>
      <c r="K14" s="297">
        <v>0</v>
      </c>
      <c r="L14" s="297">
        <v>0</v>
      </c>
      <c r="M14" s="297">
        <v>0</v>
      </c>
      <c r="N14" s="297">
        <v>0</v>
      </c>
      <c r="O14" s="297"/>
      <c r="P14" s="297">
        <v>0</v>
      </c>
      <c r="Q14" s="297">
        <v>0</v>
      </c>
      <c r="R14" s="297">
        <v>0</v>
      </c>
      <c r="S14" s="297">
        <v>0</v>
      </c>
      <c r="T14" s="300"/>
    </row>
    <row r="15" spans="1:25" ht="11.25" customHeight="1">
      <c r="A15" s="181" t="s">
        <v>354</v>
      </c>
      <c r="B15" s="297">
        <v>509.2</v>
      </c>
      <c r="C15" s="297">
        <v>387.6</v>
      </c>
      <c r="D15" s="297">
        <v>311.39999999999998</v>
      </c>
      <c r="E15" s="297"/>
      <c r="F15" s="297"/>
      <c r="G15" s="297"/>
      <c r="H15" s="297"/>
      <c r="I15" s="297"/>
      <c r="J15" s="297"/>
      <c r="K15" s="297"/>
      <c r="L15" s="297"/>
      <c r="M15" s="297"/>
      <c r="N15" s="297"/>
      <c r="O15" s="297"/>
      <c r="P15" s="297"/>
      <c r="Q15" s="297"/>
      <c r="R15" s="297"/>
      <c r="S15" s="297"/>
      <c r="T15" s="300"/>
    </row>
    <row r="16" spans="1:25" ht="11.25" customHeight="1">
      <c r="A16" s="181" t="s">
        <v>355</v>
      </c>
      <c r="B16" s="297">
        <v>842</v>
      </c>
      <c r="C16" s="297">
        <v>-1279</v>
      </c>
      <c r="D16" s="297">
        <v>818</v>
      </c>
      <c r="E16" s="297">
        <v>-1205.0194752400025</v>
      </c>
      <c r="F16" s="297">
        <v>2254</v>
      </c>
      <c r="G16" s="297">
        <v>1596</v>
      </c>
      <c r="H16" s="297">
        <v>-1603</v>
      </c>
      <c r="I16" s="297">
        <v>-2105.9389999999999</v>
      </c>
      <c r="J16" s="297">
        <v>814.91558099999997</v>
      </c>
      <c r="K16" s="297">
        <v>0</v>
      </c>
      <c r="L16" s="297">
        <v>0</v>
      </c>
      <c r="M16" s="297">
        <v>0</v>
      </c>
      <c r="N16" s="297">
        <v>0</v>
      </c>
      <c r="O16" s="297"/>
      <c r="P16" s="297">
        <v>0</v>
      </c>
      <c r="Q16" s="297">
        <v>0</v>
      </c>
      <c r="R16" s="297">
        <v>0</v>
      </c>
      <c r="S16" s="297">
        <v>0</v>
      </c>
      <c r="T16" s="300"/>
    </row>
    <row r="17" spans="1:20" ht="11.25" customHeight="1">
      <c r="A17" s="181" t="s">
        <v>640</v>
      </c>
      <c r="B17" s="297"/>
      <c r="C17" s="297"/>
      <c r="D17" s="297"/>
      <c r="E17" s="297">
        <v>588.14024434000021</v>
      </c>
      <c r="F17" s="297">
        <v>-780</v>
      </c>
      <c r="G17" s="297">
        <v>-338</v>
      </c>
      <c r="H17" s="297">
        <v>413</v>
      </c>
      <c r="I17" s="297">
        <v>790.73400000000004</v>
      </c>
      <c r="J17" s="297">
        <v>-465.625</v>
      </c>
      <c r="K17" s="297">
        <v>0</v>
      </c>
      <c r="L17" s="297">
        <v>0</v>
      </c>
      <c r="M17" s="297">
        <v>0</v>
      </c>
      <c r="N17" s="297">
        <v>0</v>
      </c>
      <c r="O17" s="297"/>
      <c r="P17" s="297">
        <v>0</v>
      </c>
      <c r="Q17" s="297">
        <v>0</v>
      </c>
      <c r="R17" s="297">
        <v>0</v>
      </c>
      <c r="S17" s="297">
        <v>0</v>
      </c>
      <c r="T17" s="296"/>
    </row>
    <row r="18" spans="1:20" ht="11.25" customHeight="1">
      <c r="A18" s="181" t="s">
        <v>651</v>
      </c>
      <c r="B18" s="297"/>
      <c r="C18" s="297"/>
      <c r="D18" s="297"/>
      <c r="E18" s="297">
        <v>0</v>
      </c>
      <c r="F18" s="297">
        <v>-127</v>
      </c>
      <c r="G18" s="297">
        <v>906</v>
      </c>
      <c r="H18" s="297">
        <v>-110</v>
      </c>
      <c r="I18" s="297">
        <v>157.96299999999999</v>
      </c>
      <c r="J18" s="297">
        <v>-259.67099999999999</v>
      </c>
      <c r="K18" s="297">
        <v>0</v>
      </c>
      <c r="L18" s="297">
        <v>0</v>
      </c>
      <c r="M18" s="297">
        <v>0</v>
      </c>
      <c r="N18" s="297">
        <v>0</v>
      </c>
      <c r="O18" s="297"/>
      <c r="P18" s="297">
        <v>0</v>
      </c>
      <c r="Q18" s="297">
        <v>0</v>
      </c>
      <c r="R18" s="297">
        <v>0</v>
      </c>
      <c r="S18" s="297">
        <v>0</v>
      </c>
      <c r="T18" s="296"/>
    </row>
    <row r="19" spans="1:20" ht="11.25" customHeight="1">
      <c r="A19" s="181" t="s">
        <v>356</v>
      </c>
      <c r="B19" s="297">
        <v>-1060</v>
      </c>
      <c r="C19" s="297"/>
      <c r="D19" s="297"/>
      <c r="E19" s="297"/>
      <c r="F19" s="297"/>
      <c r="G19" s="297"/>
      <c r="H19" s="297"/>
      <c r="I19" s="297"/>
      <c r="J19" s="297"/>
      <c r="K19" s="297"/>
      <c r="L19" s="297"/>
      <c r="M19" s="297"/>
      <c r="N19" s="297"/>
      <c r="O19" s="297"/>
      <c r="P19" s="297"/>
      <c r="Q19" s="297"/>
      <c r="R19" s="297"/>
      <c r="S19" s="297"/>
      <c r="T19" s="296"/>
    </row>
    <row r="20" spans="1:20" ht="11.25" customHeight="1">
      <c r="A20" s="181" t="s">
        <v>625</v>
      </c>
      <c r="B20" s="297"/>
      <c r="C20" s="297"/>
      <c r="D20" s="297"/>
      <c r="E20" s="297">
        <v>-186.8</v>
      </c>
      <c r="F20" s="297"/>
      <c r="G20" s="297"/>
      <c r="H20" s="297"/>
      <c r="I20" s="297"/>
      <c r="J20" s="297"/>
      <c r="K20" s="297"/>
      <c r="L20" s="297"/>
      <c r="M20" s="297"/>
      <c r="N20" s="297"/>
      <c r="O20" s="297"/>
      <c r="P20" s="297"/>
      <c r="Q20" s="297"/>
      <c r="R20" s="297"/>
      <c r="S20" s="297"/>
      <c r="T20" s="287"/>
    </row>
    <row r="21" spans="1:20" ht="11.25" customHeight="1">
      <c r="A21" s="181" t="s">
        <v>182</v>
      </c>
      <c r="B21" s="297">
        <v>1479.8999999999999</v>
      </c>
      <c r="C21" s="297">
        <v>-1691</v>
      </c>
      <c r="D21" s="297">
        <v>-1521.2000000000003</v>
      </c>
      <c r="E21" s="297">
        <v>1747.73617003</v>
      </c>
      <c r="F21" s="297">
        <v>-378</v>
      </c>
      <c r="G21" s="297">
        <v>127</v>
      </c>
      <c r="H21" s="297">
        <v>-1539.7020887099998</v>
      </c>
      <c r="I21" s="297">
        <v>1372.1319999999998</v>
      </c>
      <c r="J21" s="297">
        <v>-17.171087179976439</v>
      </c>
      <c r="K21" s="297">
        <v>0</v>
      </c>
      <c r="L21" s="297">
        <v>0</v>
      </c>
      <c r="M21" s="297">
        <v>0</v>
      </c>
      <c r="N21" s="297">
        <v>0</v>
      </c>
      <c r="O21" s="297"/>
      <c r="P21" s="297">
        <v>0</v>
      </c>
      <c r="Q21" s="297">
        <v>0</v>
      </c>
      <c r="R21" s="297">
        <v>0</v>
      </c>
      <c r="S21" s="297">
        <v>0</v>
      </c>
      <c r="T21" s="287"/>
    </row>
    <row r="22" spans="1:20" ht="11.25" customHeight="1" thickBot="1">
      <c r="A22" s="242" t="s">
        <v>357</v>
      </c>
      <c r="B22" s="301">
        <v>1537</v>
      </c>
      <c r="C22" s="301">
        <v>384</v>
      </c>
      <c r="D22" s="301">
        <v>-2205</v>
      </c>
      <c r="E22" s="301">
        <v>-491.42500000000001</v>
      </c>
      <c r="F22" s="301">
        <v>-7260</v>
      </c>
      <c r="G22" s="301">
        <v>1792</v>
      </c>
      <c r="H22" s="301">
        <v>1814</v>
      </c>
      <c r="I22" s="301">
        <v>1551.7239999999999</v>
      </c>
      <c r="J22" s="301">
        <v>-2389</v>
      </c>
      <c r="K22" s="301">
        <v>278.00261569999998</v>
      </c>
      <c r="L22" s="301">
        <v>278.00261569999998</v>
      </c>
      <c r="M22" s="301">
        <v>278.00261569999998</v>
      </c>
      <c r="N22" s="301">
        <v>278.00261569999998</v>
      </c>
      <c r="O22" s="301"/>
      <c r="P22" s="301">
        <v>1.9999998812636477E-7</v>
      </c>
      <c r="Q22" s="301">
        <v>1.9999998812636477E-7</v>
      </c>
      <c r="R22" s="301">
        <v>1.9999998812636477E-7</v>
      </c>
      <c r="S22" s="301">
        <v>1.9999998812636477E-7</v>
      </c>
      <c r="T22" s="287"/>
    </row>
    <row r="23" spans="1:20" ht="11.25" customHeight="1">
      <c r="A23" s="294" t="s">
        <v>602</v>
      </c>
      <c r="B23" s="302"/>
      <c r="C23" s="302"/>
      <c r="D23" s="302"/>
      <c r="E23" s="302"/>
      <c r="F23" s="302"/>
      <c r="G23" s="302"/>
      <c r="H23" s="302"/>
      <c r="I23" s="302"/>
      <c r="J23" s="302"/>
      <c r="K23" s="302"/>
      <c r="L23" s="302"/>
      <c r="M23" s="302"/>
      <c r="N23" s="302"/>
      <c r="O23" s="302"/>
      <c r="P23" s="302"/>
      <c r="Q23" s="302"/>
      <c r="R23" s="302"/>
      <c r="S23" s="302"/>
      <c r="T23" s="287"/>
    </row>
    <row r="24" spans="1:20" ht="11.25" customHeight="1">
      <c r="A24" s="181" t="s">
        <v>358</v>
      </c>
      <c r="B24" s="295">
        <v>-31932</v>
      </c>
      <c r="C24" s="295">
        <v>-33085.806492039999</v>
      </c>
      <c r="D24" s="295">
        <v>-34416</v>
      </c>
      <c r="E24" s="295">
        <v>-35334</v>
      </c>
      <c r="F24" s="295">
        <v>-37336</v>
      </c>
      <c r="G24" s="295">
        <v>-39401</v>
      </c>
      <c r="H24" s="295">
        <v>-40733</v>
      </c>
      <c r="I24" s="295">
        <v>-42313</v>
      </c>
      <c r="J24" s="295">
        <v>-44416</v>
      </c>
      <c r="K24" s="295">
        <v>-45837.857419302847</v>
      </c>
      <c r="L24" s="295">
        <v>-47407.891648172452</v>
      </c>
      <c r="M24" s="295">
        <v>-48470.49969568471</v>
      </c>
      <c r="N24" s="295">
        <v>-49899.162284585269</v>
      </c>
      <c r="O24" s="295"/>
      <c r="P24" s="295">
        <v>48.412616090121446</v>
      </c>
      <c r="Q24" s="295">
        <v>-509.26551690745691</v>
      </c>
      <c r="R24" s="295">
        <v>43.635593489751045</v>
      </c>
      <c r="S24" s="295">
        <v>180.78168232071039</v>
      </c>
      <c r="T24" s="287"/>
    </row>
    <row r="25" spans="1:20" ht="11.25" customHeight="1">
      <c r="A25" s="181" t="s">
        <v>359</v>
      </c>
      <c r="B25" s="297">
        <v>31533</v>
      </c>
      <c r="C25" s="297">
        <v>32562.782355539999</v>
      </c>
      <c r="D25" s="297">
        <v>34791</v>
      </c>
      <c r="E25" s="297">
        <v>35650</v>
      </c>
      <c r="F25" s="297">
        <v>36716</v>
      </c>
      <c r="G25" s="297">
        <v>37979</v>
      </c>
      <c r="H25" s="297">
        <v>39543</v>
      </c>
      <c r="I25" s="297">
        <v>41344</v>
      </c>
      <c r="J25" s="297">
        <v>42986</v>
      </c>
      <c r="K25" s="297">
        <v>44789.465800284765</v>
      </c>
      <c r="L25" s="297">
        <v>46194.996241979905</v>
      </c>
      <c r="M25" s="297">
        <v>47775.280091736429</v>
      </c>
      <c r="N25" s="297">
        <v>48862.089017007798</v>
      </c>
      <c r="O25" s="297"/>
      <c r="P25" s="297">
        <v>61.765488342272874</v>
      </c>
      <c r="Q25" s="297">
        <v>-62.763446116572595</v>
      </c>
      <c r="R25" s="297">
        <v>553.65352940254525</v>
      </c>
      <c r="S25" s="297">
        <v>30.462369351662346</v>
      </c>
      <c r="T25" s="287"/>
    </row>
    <row r="26" spans="1:20" ht="11.25" customHeight="1">
      <c r="A26" s="181" t="s">
        <v>722</v>
      </c>
      <c r="B26" s="297">
        <v>0</v>
      </c>
      <c r="C26" s="297">
        <v>-1128</v>
      </c>
      <c r="D26" s="297">
        <v>1885</v>
      </c>
      <c r="E26" s="297">
        <v>-1074</v>
      </c>
      <c r="F26" s="297">
        <v>1464</v>
      </c>
      <c r="G26" s="297">
        <v>563</v>
      </c>
      <c r="H26" s="297">
        <v>-1839</v>
      </c>
      <c r="I26" s="297">
        <v>787</v>
      </c>
      <c r="J26" s="297">
        <v>3248</v>
      </c>
      <c r="K26" s="297">
        <v>-177.90810073762168</v>
      </c>
      <c r="L26" s="297">
        <v>-196.44853552770564</v>
      </c>
      <c r="M26" s="297">
        <v>-132.95748012069362</v>
      </c>
      <c r="N26" s="297">
        <v>-178.75958892616291</v>
      </c>
      <c r="O26" s="297"/>
      <c r="P26" s="297">
        <v>14.445930843106908</v>
      </c>
      <c r="Q26" s="297">
        <v>-69.778766926678145</v>
      </c>
      <c r="R26" s="297">
        <v>69.181048051019388</v>
      </c>
      <c r="S26" s="297">
        <v>17.16022989103476</v>
      </c>
      <c r="T26" s="287"/>
    </row>
    <row r="27" spans="1:20" ht="11.25" customHeight="1">
      <c r="A27" s="181" t="s">
        <v>723</v>
      </c>
      <c r="B27" s="297"/>
      <c r="C27" s="297"/>
      <c r="D27" s="297"/>
      <c r="E27" s="297"/>
      <c r="F27" s="297"/>
      <c r="G27" s="297"/>
      <c r="H27" s="297">
        <v>267</v>
      </c>
      <c r="I27" s="297">
        <v>1867</v>
      </c>
      <c r="J27" s="297">
        <v>-1352</v>
      </c>
      <c r="K27" s="297">
        <v>0</v>
      </c>
      <c r="L27" s="297">
        <v>0</v>
      </c>
      <c r="M27" s="297">
        <v>0</v>
      </c>
      <c r="N27" s="297">
        <v>0</v>
      </c>
      <c r="O27" s="297"/>
      <c r="P27" s="297">
        <v>0</v>
      </c>
      <c r="Q27" s="297">
        <v>0</v>
      </c>
      <c r="R27" s="297">
        <v>0</v>
      </c>
      <c r="S27" s="297">
        <v>0</v>
      </c>
      <c r="T27" s="287"/>
    </row>
    <row r="28" spans="1:20" ht="11.25" customHeight="1">
      <c r="A28" s="181" t="s">
        <v>360</v>
      </c>
      <c r="B28" s="297">
        <v>5951</v>
      </c>
      <c r="C28" s="297">
        <v>6296.1450000000004</v>
      </c>
      <c r="D28" s="297">
        <v>5982</v>
      </c>
      <c r="E28" s="297">
        <v>15921.764999999999</v>
      </c>
      <c r="F28" s="297">
        <v>6266</v>
      </c>
      <c r="G28" s="297">
        <v>5896</v>
      </c>
      <c r="H28" s="297">
        <v>5792.7659999999996</v>
      </c>
      <c r="I28" s="297">
        <v>6070.1260000000002</v>
      </c>
      <c r="J28" s="297">
        <v>7211.6589999999997</v>
      </c>
      <c r="K28" s="297">
        <v>8600</v>
      </c>
      <c r="L28" s="297">
        <v>9400</v>
      </c>
      <c r="M28" s="297">
        <v>9800</v>
      </c>
      <c r="N28" s="297">
        <v>10300</v>
      </c>
      <c r="O28" s="297"/>
      <c r="P28" s="297">
        <v>300</v>
      </c>
      <c r="Q28" s="297">
        <v>500</v>
      </c>
      <c r="R28" s="297">
        <v>500</v>
      </c>
      <c r="S28" s="297">
        <v>600</v>
      </c>
      <c r="T28" s="287"/>
    </row>
    <row r="29" spans="1:20" ht="11.25" customHeight="1">
      <c r="A29" s="181" t="s">
        <v>361</v>
      </c>
      <c r="B29" s="297"/>
      <c r="C29" s="297"/>
      <c r="D29" s="297"/>
      <c r="E29" s="297">
        <v>-1138.971</v>
      </c>
      <c r="F29" s="297">
        <v>-1109</v>
      </c>
      <c r="G29" s="297">
        <v>-1240</v>
      </c>
      <c r="H29" s="297">
        <v>-1273.94</v>
      </c>
      <c r="I29" s="297">
        <v>-1126</v>
      </c>
      <c r="J29" s="297">
        <v>-1202.4789950300001</v>
      </c>
      <c r="K29" s="297">
        <v>-1094.2411186922691</v>
      </c>
      <c r="L29" s="297">
        <v>-1115.9641045046192</v>
      </c>
      <c r="M29" s="297">
        <v>-1253.8716602677432</v>
      </c>
      <c r="N29" s="297">
        <v>-1302.176635892798</v>
      </c>
      <c r="O29" s="297"/>
      <c r="P29" s="297">
        <v>38.758881307730917</v>
      </c>
      <c r="Q29" s="297">
        <v>127.03589549538083</v>
      </c>
      <c r="R29" s="297">
        <v>43.128339732256791</v>
      </c>
      <c r="S29" s="297">
        <v>47.823364107201996</v>
      </c>
      <c r="T29" s="287"/>
    </row>
    <row r="30" spans="1:20" ht="11.25" customHeight="1">
      <c r="A30" s="181" t="s">
        <v>362</v>
      </c>
      <c r="B30" s="297"/>
      <c r="C30" s="297"/>
      <c r="D30" s="297"/>
      <c r="E30" s="297">
        <v>232.18799999999999</v>
      </c>
      <c r="F30" s="297">
        <v>-41</v>
      </c>
      <c r="G30" s="297">
        <v>-71</v>
      </c>
      <c r="H30" s="297">
        <v>-43.981999999999999</v>
      </c>
      <c r="I30" s="297">
        <v>-38.771999999999998</v>
      </c>
      <c r="J30" s="297">
        <v>7.4889999999999999</v>
      </c>
      <c r="K30" s="297">
        <v>0</v>
      </c>
      <c r="L30" s="297">
        <v>0</v>
      </c>
      <c r="M30" s="297">
        <v>0</v>
      </c>
      <c r="N30" s="297">
        <v>0</v>
      </c>
      <c r="O30" s="297"/>
      <c r="P30" s="297">
        <v>0</v>
      </c>
      <c r="Q30" s="297">
        <v>0</v>
      </c>
      <c r="R30" s="297">
        <v>0</v>
      </c>
      <c r="S30" s="297">
        <v>0</v>
      </c>
      <c r="T30" s="287"/>
    </row>
    <row r="31" spans="1:20" ht="11.25" customHeight="1">
      <c r="A31" s="181" t="s">
        <v>363</v>
      </c>
      <c r="B31" s="297"/>
      <c r="C31" s="297">
        <v>-1037.45</v>
      </c>
      <c r="D31" s="297"/>
      <c r="E31" s="297"/>
      <c r="F31" s="297"/>
      <c r="G31" s="297"/>
      <c r="H31" s="297"/>
      <c r="I31" s="297"/>
      <c r="J31" s="297"/>
      <c r="K31" s="297"/>
      <c r="L31" s="297"/>
      <c r="M31" s="297"/>
      <c r="N31" s="297"/>
      <c r="O31" s="297"/>
      <c r="P31" s="297"/>
      <c r="Q31" s="297"/>
      <c r="R31" s="297"/>
      <c r="S31" s="297"/>
      <c r="T31" s="287"/>
    </row>
    <row r="32" spans="1:20" ht="11.25" customHeight="1">
      <c r="A32" s="181" t="s">
        <v>364</v>
      </c>
      <c r="B32" s="297">
        <v>1495</v>
      </c>
      <c r="C32" s="297">
        <v>372</v>
      </c>
      <c r="D32" s="297">
        <v>2399</v>
      </c>
      <c r="E32" s="297">
        <v>1169</v>
      </c>
      <c r="F32" s="297">
        <v>-119</v>
      </c>
      <c r="G32" s="297">
        <v>682</v>
      </c>
      <c r="H32" s="297">
        <v>-596</v>
      </c>
      <c r="I32" s="297">
        <v>2516</v>
      </c>
      <c r="J32" s="297">
        <v>2249</v>
      </c>
      <c r="K32" s="297">
        <v>1166</v>
      </c>
      <c r="L32" s="297">
        <v>1100</v>
      </c>
      <c r="M32" s="297">
        <v>1100</v>
      </c>
      <c r="N32" s="297">
        <v>1100</v>
      </c>
      <c r="O32" s="297"/>
      <c r="P32" s="297">
        <v>166</v>
      </c>
      <c r="Q32" s="297">
        <v>100</v>
      </c>
      <c r="R32" s="297">
        <v>100</v>
      </c>
      <c r="S32" s="297">
        <v>100</v>
      </c>
      <c r="T32" s="287"/>
    </row>
    <row r="33" spans="1:20" ht="11.25" customHeight="1">
      <c r="A33" s="181" t="s">
        <v>682</v>
      </c>
      <c r="B33" s="297"/>
      <c r="C33" s="297"/>
      <c r="D33" s="297"/>
      <c r="E33" s="297"/>
      <c r="F33" s="297"/>
      <c r="G33" s="297"/>
      <c r="H33" s="297">
        <v>1165</v>
      </c>
      <c r="I33" s="297">
        <v>34.292000000000002</v>
      </c>
      <c r="J33" s="297">
        <v>-50.378999999999998</v>
      </c>
      <c r="K33" s="297">
        <v>0</v>
      </c>
      <c r="L33" s="297">
        <v>0</v>
      </c>
      <c r="M33" s="297">
        <v>0</v>
      </c>
      <c r="N33" s="297">
        <v>0</v>
      </c>
      <c r="O33" s="297"/>
      <c r="P33" s="297">
        <v>0</v>
      </c>
      <c r="Q33" s="297">
        <v>0</v>
      </c>
      <c r="R33" s="297">
        <v>0</v>
      </c>
      <c r="S33" s="297">
        <v>0</v>
      </c>
      <c r="T33" s="287"/>
    </row>
    <row r="34" spans="1:20" ht="11.25" customHeight="1">
      <c r="A34" s="181" t="s">
        <v>365</v>
      </c>
      <c r="B34" s="295">
        <v>-3199</v>
      </c>
      <c r="C34" s="295">
        <v>596</v>
      </c>
      <c r="D34" s="295">
        <v>-724</v>
      </c>
      <c r="E34" s="295">
        <v>-68</v>
      </c>
      <c r="F34" s="295">
        <v>-694</v>
      </c>
      <c r="G34" s="295">
        <v>923</v>
      </c>
      <c r="H34" s="295">
        <v>129.209373</v>
      </c>
      <c r="I34" s="295">
        <v>-2407.945475</v>
      </c>
      <c r="J34" s="295">
        <v>281</v>
      </c>
      <c r="K34" s="295">
        <v>0</v>
      </c>
      <c r="L34" s="295">
        <v>0</v>
      </c>
      <c r="M34" s="295">
        <v>0</v>
      </c>
      <c r="N34" s="295">
        <v>0</v>
      </c>
      <c r="O34" s="295"/>
      <c r="P34" s="295">
        <v>0</v>
      </c>
      <c r="Q34" s="295">
        <v>0</v>
      </c>
      <c r="R34" s="295">
        <v>0</v>
      </c>
      <c r="S34" s="295">
        <v>0</v>
      </c>
      <c r="T34" s="287"/>
    </row>
    <row r="35" spans="1:20" ht="11.25" customHeight="1">
      <c r="A35" s="181" t="s">
        <v>366</v>
      </c>
      <c r="B35" s="297">
        <v>1944</v>
      </c>
      <c r="C35" s="297">
        <v>-208</v>
      </c>
      <c r="D35" s="297">
        <v>-7</v>
      </c>
      <c r="E35" s="297">
        <v>-156</v>
      </c>
      <c r="F35" s="297">
        <v>-104</v>
      </c>
      <c r="G35" s="297">
        <v>24</v>
      </c>
      <c r="H35" s="297">
        <v>-175.209373</v>
      </c>
      <c r="I35" s="297">
        <v>-53.054524999999998</v>
      </c>
      <c r="J35" s="297">
        <v>26</v>
      </c>
      <c r="K35" s="297">
        <v>0</v>
      </c>
      <c r="L35" s="297">
        <v>0</v>
      </c>
      <c r="M35" s="297">
        <v>0</v>
      </c>
      <c r="N35" s="297">
        <v>0</v>
      </c>
      <c r="O35" s="297"/>
      <c r="P35" s="297">
        <v>0</v>
      </c>
      <c r="Q35" s="297">
        <v>0</v>
      </c>
      <c r="R35" s="297">
        <v>0</v>
      </c>
      <c r="S35" s="297">
        <v>0</v>
      </c>
      <c r="T35" s="287"/>
    </row>
    <row r="36" spans="1:20" ht="11.25" customHeight="1">
      <c r="A36" s="181" t="s">
        <v>652</v>
      </c>
      <c r="B36" s="297">
        <v>-4000</v>
      </c>
      <c r="C36" s="297">
        <v>-4949.5600000000004</v>
      </c>
      <c r="D36" s="297">
        <v>-25900.616999999998</v>
      </c>
      <c r="E36" s="297">
        <v>-3491.828</v>
      </c>
      <c r="F36" s="297">
        <v>-3389</v>
      </c>
      <c r="G36" s="297">
        <v>15957.189999999999</v>
      </c>
      <c r="H36" s="297">
        <v>201.1</v>
      </c>
      <c r="I36" s="297">
        <v>208.37480790000001</v>
      </c>
      <c r="J36" s="297">
        <v>109.31676181</v>
      </c>
      <c r="K36" s="297">
        <v>0.70856496999999996</v>
      </c>
      <c r="L36" s="297">
        <v>0</v>
      </c>
      <c r="M36" s="297">
        <v>0</v>
      </c>
      <c r="N36" s="297">
        <v>0</v>
      </c>
      <c r="O36" s="297"/>
      <c r="P36" s="297">
        <v>0.70856496999999996</v>
      </c>
      <c r="Q36" s="297">
        <v>0</v>
      </c>
      <c r="R36" s="297">
        <v>0</v>
      </c>
      <c r="S36" s="297">
        <v>0</v>
      </c>
      <c r="T36" s="299"/>
    </row>
    <row r="37" spans="1:20" ht="11.25" customHeight="1">
      <c r="A37" s="181" t="s">
        <v>577</v>
      </c>
      <c r="B37" s="295">
        <v>-737</v>
      </c>
      <c r="C37" s="295">
        <v>-648.94000000000005</v>
      </c>
      <c r="D37" s="295">
        <v>-809</v>
      </c>
      <c r="E37" s="295"/>
      <c r="F37" s="295"/>
      <c r="G37" s="295"/>
      <c r="H37" s="295"/>
      <c r="I37" s="295"/>
      <c r="J37" s="295"/>
      <c r="K37" s="295"/>
      <c r="L37" s="295"/>
      <c r="M37" s="295"/>
      <c r="N37" s="295"/>
      <c r="O37" s="295"/>
      <c r="P37" s="295"/>
      <c r="Q37" s="295"/>
      <c r="R37" s="295"/>
      <c r="S37" s="295"/>
      <c r="T37" s="287"/>
    </row>
    <row r="38" spans="1:20" ht="11.25" customHeight="1">
      <c r="A38" s="181" t="s">
        <v>578</v>
      </c>
      <c r="B38" s="297"/>
      <c r="C38" s="297"/>
      <c r="D38" s="297">
        <v>-21389.616999999998</v>
      </c>
      <c r="E38" s="297"/>
      <c r="F38" s="297"/>
      <c r="G38" s="297"/>
      <c r="H38" s="297"/>
      <c r="I38" s="297"/>
      <c r="J38" s="297"/>
      <c r="K38" s="297"/>
      <c r="L38" s="297"/>
      <c r="M38" s="297"/>
      <c r="N38" s="297"/>
      <c r="O38" s="297"/>
      <c r="P38" s="297"/>
      <c r="Q38" s="297"/>
      <c r="R38" s="297"/>
      <c r="S38" s="297"/>
      <c r="T38" s="287"/>
    </row>
    <row r="39" spans="1:20" ht="11.25" customHeight="1">
      <c r="A39" s="181" t="s">
        <v>579</v>
      </c>
      <c r="B39" s="297">
        <v>-168</v>
      </c>
      <c r="C39" s="297">
        <v>-369.07</v>
      </c>
      <c r="D39" s="297">
        <v>-90</v>
      </c>
      <c r="E39" s="297">
        <v>-48.8</v>
      </c>
      <c r="F39" s="297">
        <v>-42</v>
      </c>
      <c r="G39" s="297">
        <v>-34.9</v>
      </c>
      <c r="H39" s="297">
        <v>0</v>
      </c>
      <c r="I39" s="297">
        <v>0</v>
      </c>
      <c r="J39" s="297"/>
      <c r="K39" s="297"/>
      <c r="L39" s="297"/>
      <c r="M39" s="297"/>
      <c r="N39" s="297"/>
      <c r="O39" s="297"/>
      <c r="P39" s="297"/>
      <c r="Q39" s="297"/>
      <c r="R39" s="297"/>
      <c r="S39" s="297"/>
      <c r="T39" s="299"/>
    </row>
    <row r="40" spans="1:20" ht="11.25" customHeight="1">
      <c r="A40" s="181" t="s">
        <v>580</v>
      </c>
      <c r="B40" s="297">
        <v>-1488</v>
      </c>
      <c r="C40" s="297">
        <v>-636.5</v>
      </c>
      <c r="D40" s="297">
        <v>-202</v>
      </c>
      <c r="E40" s="297">
        <v>-60</v>
      </c>
      <c r="F40" s="297">
        <v>-5</v>
      </c>
      <c r="G40" s="297">
        <v>0</v>
      </c>
      <c r="H40" s="297">
        <v>0</v>
      </c>
      <c r="I40" s="297">
        <v>0</v>
      </c>
      <c r="J40" s="297"/>
      <c r="K40" s="297"/>
      <c r="L40" s="297"/>
      <c r="M40" s="297"/>
      <c r="N40" s="297"/>
      <c r="O40" s="297"/>
      <c r="P40" s="297"/>
      <c r="Q40" s="297"/>
      <c r="R40" s="297"/>
      <c r="S40" s="297"/>
      <c r="T40" s="299"/>
    </row>
    <row r="41" spans="1:20" ht="11.25" customHeight="1">
      <c r="A41" s="181" t="s">
        <v>653</v>
      </c>
      <c r="B41" s="297">
        <v>-1328</v>
      </c>
      <c r="C41" s="297">
        <v>-3002.87</v>
      </c>
      <c r="D41" s="297">
        <v>-3074</v>
      </c>
      <c r="E41" s="297">
        <v>-3162.4279999999999</v>
      </c>
      <c r="F41" s="297">
        <v>-3489</v>
      </c>
      <c r="G41" s="297">
        <v>-3373.2</v>
      </c>
      <c r="H41" s="297">
        <v>-5.4</v>
      </c>
      <c r="I41" s="297">
        <v>0</v>
      </c>
      <c r="J41" s="297">
        <v>0</v>
      </c>
      <c r="K41" s="297">
        <v>0</v>
      </c>
      <c r="L41" s="297">
        <v>0</v>
      </c>
      <c r="M41" s="297">
        <v>0</v>
      </c>
      <c r="N41" s="297">
        <v>0</v>
      </c>
      <c r="O41" s="297"/>
      <c r="P41" s="297">
        <v>0</v>
      </c>
      <c r="Q41" s="297">
        <v>0</v>
      </c>
      <c r="R41" s="297">
        <v>0</v>
      </c>
      <c r="S41" s="297">
        <v>0</v>
      </c>
      <c r="T41" s="299"/>
    </row>
    <row r="42" spans="1:20" ht="11.25" customHeight="1">
      <c r="A42" s="181" t="s">
        <v>654</v>
      </c>
      <c r="B42" s="297">
        <v>13</v>
      </c>
      <c r="C42" s="297">
        <v>7.95</v>
      </c>
      <c r="D42" s="297">
        <v>8</v>
      </c>
      <c r="E42" s="297">
        <v>14</v>
      </c>
      <c r="F42" s="297">
        <v>10</v>
      </c>
      <c r="G42" s="297">
        <v>2.4900000000000002</v>
      </c>
      <c r="H42" s="297">
        <v>1.5</v>
      </c>
      <c r="I42" s="297">
        <v>4.7513839000000004</v>
      </c>
      <c r="J42" s="297">
        <v>5.7321761999999996</v>
      </c>
      <c r="K42" s="297">
        <v>0.70856496999999996</v>
      </c>
      <c r="L42" s="297">
        <v>0</v>
      </c>
      <c r="M42" s="297">
        <v>0</v>
      </c>
      <c r="N42" s="297">
        <v>0</v>
      </c>
      <c r="O42" s="297"/>
      <c r="P42" s="297">
        <v>0.70856496999999996</v>
      </c>
      <c r="Q42" s="297">
        <v>0</v>
      </c>
      <c r="R42" s="297">
        <v>0</v>
      </c>
      <c r="S42" s="297">
        <v>0</v>
      </c>
      <c r="T42" s="299"/>
    </row>
    <row r="43" spans="1:20" ht="11.25" customHeight="1">
      <c r="A43" s="181" t="s">
        <v>655</v>
      </c>
      <c r="B43" s="297">
        <v>-292</v>
      </c>
      <c r="C43" s="297">
        <v>-300.13000000000073</v>
      </c>
      <c r="D43" s="297">
        <v>-344</v>
      </c>
      <c r="E43" s="297">
        <v>-234.6</v>
      </c>
      <c r="F43" s="297">
        <v>137</v>
      </c>
      <c r="G43" s="297">
        <v>270</v>
      </c>
      <c r="H43" s="297">
        <v>205</v>
      </c>
      <c r="I43" s="297">
        <v>203.623424</v>
      </c>
      <c r="J43" s="297">
        <v>103.58458561</v>
      </c>
      <c r="K43" s="297">
        <v>0</v>
      </c>
      <c r="L43" s="297">
        <v>0</v>
      </c>
      <c r="M43" s="297">
        <v>0</v>
      </c>
      <c r="N43" s="297">
        <v>0</v>
      </c>
      <c r="O43" s="297"/>
      <c r="P43" s="297">
        <v>0</v>
      </c>
      <c r="Q43" s="297">
        <v>0</v>
      </c>
      <c r="R43" s="297">
        <v>0</v>
      </c>
      <c r="S43" s="297">
        <v>0</v>
      </c>
      <c r="T43" s="299"/>
    </row>
    <row r="44" spans="1:20" ht="11.25" customHeight="1">
      <c r="A44" s="181" t="s">
        <v>656</v>
      </c>
      <c r="B44" s="297"/>
      <c r="C44" s="297"/>
      <c r="D44" s="297"/>
      <c r="E44" s="297"/>
      <c r="F44" s="297"/>
      <c r="G44" s="297">
        <v>19092.8</v>
      </c>
      <c r="H44" s="297"/>
      <c r="I44" s="297"/>
      <c r="J44" s="297"/>
      <c r="K44" s="297"/>
      <c r="L44" s="297"/>
      <c r="M44" s="297"/>
      <c r="N44" s="297"/>
      <c r="O44" s="297"/>
      <c r="P44" s="297"/>
      <c r="Q44" s="297"/>
      <c r="R44" s="297"/>
      <c r="S44" s="297"/>
      <c r="T44" s="299"/>
    </row>
    <row r="45" spans="1:20" ht="11.25" customHeight="1">
      <c r="A45" s="181" t="s">
        <v>657</v>
      </c>
      <c r="B45" s="297"/>
      <c r="C45" s="297"/>
      <c r="D45" s="297"/>
      <c r="E45" s="297"/>
      <c r="F45" s="297"/>
      <c r="G45" s="297">
        <v>-22466.78</v>
      </c>
      <c r="H45" s="297">
        <v>-6379</v>
      </c>
      <c r="I45" s="297">
        <v>-8909.3354909999998</v>
      </c>
      <c r="J45" s="297">
        <v>-5743.0166958899999</v>
      </c>
      <c r="K45" s="297">
        <v>-3333.3196778224747</v>
      </c>
      <c r="L45" s="297">
        <v>-3416.5026697680364</v>
      </c>
      <c r="M45" s="297">
        <v>-3501.7652365122372</v>
      </c>
      <c r="N45" s="297">
        <v>-3589.1593674250425</v>
      </c>
      <c r="O45" s="297"/>
      <c r="P45" s="297">
        <v>0</v>
      </c>
      <c r="Q45" s="297">
        <v>0</v>
      </c>
      <c r="R45" s="297">
        <v>0</v>
      </c>
      <c r="S45" s="297">
        <v>0</v>
      </c>
      <c r="T45" s="299"/>
    </row>
    <row r="46" spans="1:20" ht="11.25" customHeight="1">
      <c r="A46" s="181" t="s">
        <v>658</v>
      </c>
      <c r="B46" s="297"/>
      <c r="C46" s="297"/>
      <c r="D46" s="297"/>
      <c r="E46" s="297"/>
      <c r="F46" s="297"/>
      <c r="G46" s="297">
        <v>-3393.49</v>
      </c>
      <c r="H46" s="297">
        <v>-6511</v>
      </c>
      <c r="I46" s="297">
        <v>-9082.9809999999998</v>
      </c>
      <c r="J46" s="297">
        <v>-5848.1382809999996</v>
      </c>
      <c r="K46" s="297">
        <v>-3333.3196778224747</v>
      </c>
      <c r="L46" s="297">
        <v>-3416.5026697680364</v>
      </c>
      <c r="M46" s="297">
        <v>-3501.7652365122372</v>
      </c>
      <c r="N46" s="297">
        <v>-3589.1593674250425</v>
      </c>
      <c r="O46" s="297"/>
      <c r="P46" s="297">
        <v>0</v>
      </c>
      <c r="Q46" s="297">
        <v>0</v>
      </c>
      <c r="R46" s="297">
        <v>0</v>
      </c>
      <c r="S46" s="297">
        <v>0</v>
      </c>
      <c r="T46" s="299"/>
    </row>
    <row r="47" spans="1:20" ht="11.25" customHeight="1">
      <c r="A47" s="181" t="s">
        <v>655</v>
      </c>
      <c r="B47" s="297"/>
      <c r="C47" s="297"/>
      <c r="D47" s="297"/>
      <c r="E47" s="297"/>
      <c r="F47" s="297"/>
      <c r="G47" s="297">
        <v>19.510000000000002</v>
      </c>
      <c r="H47" s="297">
        <v>132</v>
      </c>
      <c r="I47" s="297">
        <v>173.645509</v>
      </c>
      <c r="J47" s="297">
        <v>105.12158511</v>
      </c>
      <c r="K47" s="297">
        <v>0</v>
      </c>
      <c r="L47" s="297">
        <v>0</v>
      </c>
      <c r="M47" s="297">
        <v>0</v>
      </c>
      <c r="N47" s="297">
        <v>0</v>
      </c>
      <c r="O47" s="297"/>
      <c r="P47" s="297">
        <v>0</v>
      </c>
      <c r="Q47" s="297">
        <v>0</v>
      </c>
      <c r="R47" s="297">
        <v>0</v>
      </c>
      <c r="S47" s="297">
        <v>0</v>
      </c>
      <c r="T47" s="299"/>
    </row>
    <row r="48" spans="1:20" ht="11.25" customHeight="1">
      <c r="A48" s="181" t="s">
        <v>659</v>
      </c>
      <c r="B48" s="297"/>
      <c r="C48" s="297"/>
      <c r="D48" s="297"/>
      <c r="E48" s="297"/>
      <c r="F48" s="297"/>
      <c r="G48" s="297">
        <v>-19092.8</v>
      </c>
      <c r="H48" s="297"/>
      <c r="I48" s="297"/>
      <c r="J48" s="297"/>
      <c r="K48" s="297"/>
      <c r="L48" s="297"/>
      <c r="M48" s="297"/>
      <c r="N48" s="297"/>
      <c r="O48" s="297"/>
      <c r="P48" s="297"/>
      <c r="Q48" s="297"/>
      <c r="R48" s="297"/>
      <c r="S48" s="297"/>
      <c r="T48" s="299"/>
    </row>
    <row r="49" spans="1:20" ht="11.25" customHeight="1">
      <c r="A49" s="181" t="s">
        <v>367</v>
      </c>
      <c r="B49" s="297">
        <v>-8</v>
      </c>
      <c r="C49" s="297">
        <v>-12.82806380000013</v>
      </c>
      <c r="D49" s="297">
        <v>34</v>
      </c>
      <c r="E49" s="297">
        <v>-68</v>
      </c>
      <c r="F49" s="297">
        <v>-289</v>
      </c>
      <c r="G49" s="297">
        <v>-24</v>
      </c>
      <c r="H49" s="297">
        <v>297</v>
      </c>
      <c r="I49" s="297">
        <v>72</v>
      </c>
      <c r="J49" s="297">
        <v>-1927.7753218800001</v>
      </c>
      <c r="K49" s="297">
        <v>1700</v>
      </c>
      <c r="L49" s="297">
        <v>0</v>
      </c>
      <c r="M49" s="297">
        <v>0</v>
      </c>
      <c r="N49" s="297">
        <v>0</v>
      </c>
      <c r="O49" s="297"/>
      <c r="P49" s="297">
        <v>1700</v>
      </c>
      <c r="Q49" s="297">
        <v>0</v>
      </c>
      <c r="R49" s="297">
        <v>0</v>
      </c>
      <c r="S49" s="297">
        <v>0</v>
      </c>
      <c r="T49" s="287"/>
    </row>
    <row r="50" spans="1:20" ht="11.25" customHeight="1">
      <c r="A50" s="181" t="s">
        <v>368</v>
      </c>
      <c r="B50" s="295">
        <v>-8945</v>
      </c>
      <c r="C50" s="295">
        <v>-440.913650100003</v>
      </c>
      <c r="D50" s="295">
        <v>3765</v>
      </c>
      <c r="E50" s="295">
        <v>4636</v>
      </c>
      <c r="F50" s="295">
        <v>314</v>
      </c>
      <c r="G50" s="295">
        <v>197</v>
      </c>
      <c r="H50" s="295">
        <v>-225.16515189999996</v>
      </c>
      <c r="I50" s="295">
        <v>-1</v>
      </c>
      <c r="J50" s="295">
        <v>935.27583733000017</v>
      </c>
      <c r="K50" s="295">
        <v>450</v>
      </c>
      <c r="L50" s="295">
        <v>0</v>
      </c>
      <c r="M50" s="295">
        <v>0</v>
      </c>
      <c r="N50" s="295">
        <v>0</v>
      </c>
      <c r="O50" s="295"/>
      <c r="P50" s="295">
        <v>450</v>
      </c>
      <c r="Q50" s="295">
        <v>0</v>
      </c>
      <c r="R50" s="295">
        <v>0</v>
      </c>
      <c r="S50" s="295">
        <v>0</v>
      </c>
      <c r="T50" s="287"/>
    </row>
    <row r="51" spans="1:20" ht="11.25" customHeight="1">
      <c r="A51" s="181" t="s">
        <v>369</v>
      </c>
      <c r="B51" s="297">
        <v>6980</v>
      </c>
      <c r="C51" s="297">
        <v>4445.607938459998</v>
      </c>
      <c r="D51" s="297">
        <v>1574</v>
      </c>
      <c r="E51" s="297">
        <v>904</v>
      </c>
      <c r="F51" s="297">
        <v>-638</v>
      </c>
      <c r="G51" s="297">
        <v>-801</v>
      </c>
      <c r="H51" s="297">
        <v>-1199.964244</v>
      </c>
      <c r="I51" s="297">
        <v>-1619.0840000000001</v>
      </c>
      <c r="J51" s="297">
        <v>68.245999999999995</v>
      </c>
      <c r="K51" s="297">
        <v>5014</v>
      </c>
      <c r="L51" s="297">
        <v>6770</v>
      </c>
      <c r="M51" s="297">
        <v>5151</v>
      </c>
      <c r="N51" s="297">
        <v>2633</v>
      </c>
      <c r="O51" s="297"/>
      <c r="P51" s="297">
        <v>411</v>
      </c>
      <c r="Q51" s="297">
        <v>1490</v>
      </c>
      <c r="R51" s="297">
        <v>2072</v>
      </c>
      <c r="S51" s="297">
        <v>647</v>
      </c>
      <c r="T51" s="287"/>
    </row>
    <row r="52" spans="1:20" ht="11.25" customHeight="1">
      <c r="A52" s="181" t="s">
        <v>617</v>
      </c>
      <c r="B52" s="297">
        <v>2080</v>
      </c>
      <c r="C52" s="297">
        <v>1024</v>
      </c>
      <c r="D52" s="297">
        <v>-528</v>
      </c>
      <c r="E52" s="297">
        <v>242</v>
      </c>
      <c r="F52" s="297">
        <v>-252</v>
      </c>
      <c r="G52" s="297">
        <v>-368</v>
      </c>
      <c r="H52" s="297">
        <v>-362</v>
      </c>
      <c r="I52" s="297">
        <v>-387.41500000000002</v>
      </c>
      <c r="J52" s="297">
        <v>1291.915</v>
      </c>
      <c r="K52" s="297">
        <v>4485</v>
      </c>
      <c r="L52" s="297">
        <v>5259</v>
      </c>
      <c r="M52" s="297">
        <v>3893</v>
      </c>
      <c r="N52" s="297">
        <v>2873</v>
      </c>
      <c r="O52" s="297"/>
      <c r="P52" s="297">
        <v>-139</v>
      </c>
      <c r="Q52" s="297">
        <v>-14</v>
      </c>
      <c r="R52" s="297">
        <v>358</v>
      </c>
      <c r="S52" s="297">
        <v>431</v>
      </c>
      <c r="T52" s="287"/>
    </row>
    <row r="53" spans="1:20" ht="11.25" customHeight="1">
      <c r="A53" s="181" t="s">
        <v>618</v>
      </c>
      <c r="B53" s="297">
        <v>4900</v>
      </c>
      <c r="C53" s="297">
        <v>3422</v>
      </c>
      <c r="D53" s="297">
        <v>2102</v>
      </c>
      <c r="E53" s="297">
        <v>662</v>
      </c>
      <c r="F53" s="297">
        <v>-386</v>
      </c>
      <c r="G53" s="297">
        <v>-433</v>
      </c>
      <c r="H53" s="297">
        <v>-838</v>
      </c>
      <c r="I53" s="297">
        <v>-1231.6690000000001</v>
      </c>
      <c r="J53" s="297">
        <v>-1223.6690000000001</v>
      </c>
      <c r="K53" s="297">
        <v>529</v>
      </c>
      <c r="L53" s="297">
        <v>1511</v>
      </c>
      <c r="M53" s="297">
        <v>1258</v>
      </c>
      <c r="N53" s="297">
        <v>-240</v>
      </c>
      <c r="O53" s="297"/>
      <c r="P53" s="297">
        <v>550</v>
      </c>
      <c r="Q53" s="297">
        <v>1504</v>
      </c>
      <c r="R53" s="297">
        <v>1714</v>
      </c>
      <c r="S53" s="297">
        <v>216</v>
      </c>
      <c r="T53" s="287"/>
    </row>
    <row r="54" spans="1:20" ht="11.25" customHeight="1">
      <c r="A54" s="181" t="s">
        <v>370</v>
      </c>
      <c r="B54" s="297">
        <v>-429</v>
      </c>
      <c r="C54" s="297"/>
      <c r="D54" s="297"/>
      <c r="E54" s="297"/>
      <c r="F54" s="297"/>
      <c r="G54" s="297"/>
      <c r="H54" s="297"/>
      <c r="I54" s="297"/>
      <c r="J54" s="297"/>
      <c r="K54" s="297"/>
      <c r="L54" s="297"/>
      <c r="M54" s="297"/>
      <c r="N54" s="297"/>
      <c r="O54" s="297"/>
      <c r="P54" s="297"/>
      <c r="Q54" s="297"/>
      <c r="R54" s="297"/>
      <c r="S54" s="297"/>
      <c r="T54" s="299"/>
    </row>
    <row r="55" spans="1:20" ht="11.25" customHeight="1">
      <c r="A55" s="181" t="s">
        <v>371</v>
      </c>
      <c r="B55" s="295">
        <v>-5929</v>
      </c>
      <c r="C55" s="295">
        <v>5370.6897484299998</v>
      </c>
      <c r="D55" s="295">
        <v>103621</v>
      </c>
      <c r="E55" s="295">
        <v>4467</v>
      </c>
      <c r="F55" s="295">
        <v>9966</v>
      </c>
      <c r="G55" s="295">
        <v>14172.943457750003</v>
      </c>
      <c r="H55" s="295">
        <v>9648</v>
      </c>
      <c r="I55" s="295">
        <v>11088.07676034</v>
      </c>
      <c r="J55" s="295">
        <v>-67392.525000499998</v>
      </c>
      <c r="K55" s="295">
        <v>8345.2740173668026</v>
      </c>
      <c r="L55" s="295">
        <v>8385.9269885723006</v>
      </c>
      <c r="M55" s="295">
        <v>230.20153442455893</v>
      </c>
      <c r="N55" s="295">
        <v>3590.1387345352396</v>
      </c>
      <c r="O55" s="295"/>
      <c r="P55" s="295">
        <v>2420.7866895659809</v>
      </c>
      <c r="Q55" s="295">
        <v>3380.4739608589907</v>
      </c>
      <c r="R55" s="295">
        <v>797.28987254728167</v>
      </c>
      <c r="S55" s="295">
        <v>563.20788187022526</v>
      </c>
      <c r="T55" s="287"/>
    </row>
    <row r="56" spans="1:20" ht="11.25" customHeight="1">
      <c r="A56" s="181" t="s">
        <v>372</v>
      </c>
      <c r="B56" s="297">
        <v>2214</v>
      </c>
      <c r="C56" s="297">
        <v>-2701.7366329899996</v>
      </c>
      <c r="D56" s="297">
        <v>0</v>
      </c>
      <c r="E56" s="297">
        <v>-1939</v>
      </c>
      <c r="F56" s="297"/>
      <c r="G56" s="297"/>
      <c r="H56" s="297"/>
      <c r="I56" s="297"/>
      <c r="J56" s="297"/>
      <c r="K56" s="297"/>
      <c r="L56" s="297"/>
      <c r="M56" s="297"/>
      <c r="N56" s="297"/>
      <c r="O56" s="297"/>
      <c r="P56" s="297"/>
      <c r="Q56" s="297"/>
      <c r="R56" s="297"/>
      <c r="S56" s="297"/>
      <c r="T56" s="287"/>
    </row>
    <row r="57" spans="1:20" ht="11.25" customHeight="1">
      <c r="A57" s="181" t="s">
        <v>373</v>
      </c>
      <c r="B57" s="297"/>
      <c r="C57" s="297">
        <v>2637.7072499999995</v>
      </c>
      <c r="D57" s="297">
        <v>2605</v>
      </c>
      <c r="E57" s="297">
        <v>0</v>
      </c>
      <c r="F57" s="297">
        <v>0</v>
      </c>
      <c r="G57" s="297">
        <v>0</v>
      </c>
      <c r="H57" s="297">
        <v>-5243</v>
      </c>
      <c r="I57" s="297"/>
      <c r="J57" s="297">
        <v>0</v>
      </c>
      <c r="K57" s="297">
        <v>0</v>
      </c>
      <c r="L57" s="297">
        <v>0</v>
      </c>
      <c r="M57" s="297">
        <v>0</v>
      </c>
      <c r="N57" s="297">
        <v>0</v>
      </c>
      <c r="O57" s="297"/>
      <c r="P57" s="297">
        <v>0</v>
      </c>
      <c r="Q57" s="297">
        <v>0</v>
      </c>
      <c r="R57" s="297">
        <v>0</v>
      </c>
      <c r="S57" s="297">
        <v>0</v>
      </c>
      <c r="T57" s="299"/>
    </row>
    <row r="58" spans="1:20" ht="11.25" customHeight="1">
      <c r="A58" s="181" t="s">
        <v>374</v>
      </c>
      <c r="B58" s="297"/>
      <c r="C58" s="297"/>
      <c r="D58" s="297"/>
      <c r="E58" s="297"/>
      <c r="F58" s="297"/>
      <c r="G58" s="297"/>
      <c r="H58" s="297"/>
      <c r="I58" s="297">
        <v>0</v>
      </c>
      <c r="J58" s="297"/>
      <c r="K58" s="297"/>
      <c r="L58" s="297"/>
      <c r="M58" s="297"/>
      <c r="N58" s="297"/>
      <c r="O58" s="297"/>
      <c r="P58" s="297"/>
      <c r="Q58" s="297"/>
      <c r="R58" s="297"/>
      <c r="S58" s="297"/>
      <c r="T58" s="299"/>
    </row>
    <row r="59" spans="1:20" ht="11.25" customHeight="1">
      <c r="A59" s="181" t="s">
        <v>375</v>
      </c>
      <c r="B59" s="297"/>
      <c r="C59" s="297">
        <v>-276</v>
      </c>
      <c r="D59" s="297">
        <v>1920</v>
      </c>
      <c r="E59" s="297">
        <v>2427</v>
      </c>
      <c r="F59" s="297">
        <v>-1115</v>
      </c>
      <c r="G59" s="297">
        <v>-169</v>
      </c>
      <c r="H59" s="297">
        <v>-795.55329200000006</v>
      </c>
      <c r="I59" s="297">
        <v>-388</v>
      </c>
      <c r="J59" s="297">
        <v>-1254.16976608</v>
      </c>
      <c r="K59" s="297">
        <v>500</v>
      </c>
      <c r="L59" s="297">
        <v>650</v>
      </c>
      <c r="M59" s="297">
        <v>750</v>
      </c>
      <c r="N59" s="297">
        <v>750</v>
      </c>
      <c r="O59" s="297"/>
      <c r="P59" s="297">
        <v>-600</v>
      </c>
      <c r="Q59" s="297">
        <v>0</v>
      </c>
      <c r="R59" s="297">
        <v>0</v>
      </c>
      <c r="S59" s="297">
        <v>0</v>
      </c>
      <c r="T59" s="299"/>
    </row>
    <row r="60" spans="1:20" ht="11.25" customHeight="1">
      <c r="A60" s="181" t="s">
        <v>376</v>
      </c>
      <c r="B60" s="297">
        <v>-705</v>
      </c>
      <c r="C60" s="297">
        <v>-690</v>
      </c>
      <c r="D60" s="297">
        <v>-918</v>
      </c>
      <c r="E60" s="297"/>
      <c r="F60" s="297"/>
      <c r="G60" s="297"/>
      <c r="H60" s="297"/>
      <c r="I60" s="297"/>
      <c r="J60" s="297"/>
      <c r="K60" s="297"/>
      <c r="L60" s="297"/>
      <c r="M60" s="297"/>
      <c r="N60" s="297"/>
      <c r="O60" s="297"/>
      <c r="P60" s="297"/>
      <c r="Q60" s="297"/>
      <c r="R60" s="297"/>
      <c r="S60" s="297"/>
      <c r="T60" s="299"/>
    </row>
    <row r="61" spans="1:20" ht="11.25" customHeight="1">
      <c r="A61" s="181" t="s">
        <v>377</v>
      </c>
      <c r="B61" s="297">
        <v>5923</v>
      </c>
      <c r="C61" s="297"/>
      <c r="D61" s="297"/>
      <c r="E61" s="297"/>
      <c r="F61" s="297"/>
      <c r="G61" s="297"/>
      <c r="H61" s="297"/>
      <c r="I61" s="297"/>
      <c r="J61" s="297"/>
      <c r="K61" s="297"/>
      <c r="L61" s="297"/>
      <c r="M61" s="297"/>
      <c r="N61" s="297"/>
      <c r="O61" s="297"/>
      <c r="P61" s="297"/>
      <c r="Q61" s="297"/>
      <c r="R61" s="297"/>
      <c r="S61" s="297"/>
      <c r="T61" s="299"/>
    </row>
    <row r="62" spans="1:20" ht="11.25" customHeight="1">
      <c r="A62" s="181" t="s">
        <v>378</v>
      </c>
      <c r="B62" s="297">
        <v>-310</v>
      </c>
      <c r="C62" s="297">
        <v>-5673</v>
      </c>
      <c r="D62" s="297">
        <v>-2616</v>
      </c>
      <c r="E62" s="297">
        <v>-1773</v>
      </c>
      <c r="F62" s="297">
        <v>796</v>
      </c>
      <c r="G62" s="297">
        <v>2954</v>
      </c>
      <c r="H62" s="297">
        <v>-1077</v>
      </c>
      <c r="I62" s="297">
        <v>-5269</v>
      </c>
      <c r="J62" s="297">
        <v>-512</v>
      </c>
      <c r="K62" s="297">
        <v>-155</v>
      </c>
      <c r="L62" s="297">
        <v>0</v>
      </c>
      <c r="M62" s="297">
        <v>0</v>
      </c>
      <c r="N62" s="297">
        <v>0</v>
      </c>
      <c r="O62" s="297"/>
      <c r="P62" s="297">
        <v>-155</v>
      </c>
      <c r="Q62" s="297">
        <v>0</v>
      </c>
      <c r="R62" s="297">
        <v>0</v>
      </c>
      <c r="S62" s="297">
        <v>0</v>
      </c>
      <c r="T62" s="287"/>
    </row>
    <row r="63" spans="1:20" ht="11.25" customHeight="1">
      <c r="A63" s="181" t="s">
        <v>710</v>
      </c>
      <c r="B63" s="297"/>
      <c r="C63" s="297"/>
      <c r="D63" s="297"/>
      <c r="E63" s="297"/>
      <c r="F63" s="297"/>
      <c r="G63" s="297"/>
      <c r="H63" s="297"/>
      <c r="I63" s="297"/>
      <c r="J63" s="297">
        <v>-322.755</v>
      </c>
      <c r="K63" s="297">
        <v>-672.82803699999999</v>
      </c>
      <c r="L63" s="297">
        <v>-1165.4188301956501</v>
      </c>
      <c r="M63" s="297">
        <v>-1268.762481784401</v>
      </c>
      <c r="N63" s="297">
        <v>-1254.7139906596985</v>
      </c>
      <c r="O63" s="297"/>
      <c r="P63" s="297">
        <v>228.36018615528678</v>
      </c>
      <c r="Q63" s="297">
        <v>-144.60041082936289</v>
      </c>
      <c r="R63" s="297">
        <v>-94.792695960929905</v>
      </c>
      <c r="S63" s="297">
        <v>66.771417699010726</v>
      </c>
      <c r="T63" s="287"/>
    </row>
    <row r="64" spans="1:20" ht="11.25" customHeight="1">
      <c r="A64" s="181" t="s">
        <v>581</v>
      </c>
      <c r="B64" s="295">
        <v>1017</v>
      </c>
      <c r="C64" s="295">
        <v>-1068.6374534999941</v>
      </c>
      <c r="D64" s="295">
        <v>2230.6169999999984</v>
      </c>
      <c r="E64" s="295">
        <v>1659.2030000000032</v>
      </c>
      <c r="F64" s="295">
        <v>-594</v>
      </c>
      <c r="G64" s="295">
        <v>-411.35345775000314</v>
      </c>
      <c r="H64" s="295">
        <v>-775.41864105999821</v>
      </c>
      <c r="I64" s="313">
        <v>115.99294742999973</v>
      </c>
      <c r="J64" s="313">
        <v>-94.641819759997816</v>
      </c>
      <c r="K64" s="313">
        <v>-161</v>
      </c>
      <c r="L64" s="313">
        <v>0</v>
      </c>
      <c r="M64" s="313">
        <v>0</v>
      </c>
      <c r="N64" s="313">
        <v>0</v>
      </c>
      <c r="O64" s="313"/>
      <c r="P64" s="297">
        <v>0</v>
      </c>
      <c r="Q64" s="297">
        <v>0</v>
      </c>
      <c r="R64" s="297">
        <v>0</v>
      </c>
      <c r="S64" s="297">
        <v>0</v>
      </c>
      <c r="T64" s="287"/>
    </row>
    <row r="65" spans="1:20" ht="11.25" customHeight="1">
      <c r="A65" s="182" t="s">
        <v>357</v>
      </c>
      <c r="B65" s="303">
        <v>1600</v>
      </c>
      <c r="C65" s="303">
        <v>1009</v>
      </c>
      <c r="D65" s="303">
        <v>96225</v>
      </c>
      <c r="E65" s="303">
        <v>22023.357</v>
      </c>
      <c r="F65" s="303">
        <v>10094</v>
      </c>
      <c r="G65" s="303">
        <v>14764</v>
      </c>
      <c r="H65" s="303">
        <v>-2945</v>
      </c>
      <c r="I65" s="314">
        <v>1977.6440246699999</v>
      </c>
      <c r="J65" s="314">
        <v>-66892</v>
      </c>
      <c r="K65" s="314">
        <v>19133.294029066357</v>
      </c>
      <c r="L65" s="314">
        <v>19198.697442383742</v>
      </c>
      <c r="M65" s="314">
        <v>10178.625071791203</v>
      </c>
      <c r="N65" s="314">
        <v>11011.255884054066</v>
      </c>
      <c r="O65" s="314"/>
      <c r="P65" s="314">
        <v>5085.2383572745021</v>
      </c>
      <c r="Q65" s="314">
        <v>4811.1017155743029</v>
      </c>
      <c r="R65" s="314">
        <v>4084.0956872619245</v>
      </c>
      <c r="S65" s="314">
        <v>2253.2069452398428</v>
      </c>
      <c r="T65" s="292"/>
    </row>
    <row r="66" spans="1:20" ht="11.25" customHeight="1">
      <c r="A66" s="294" t="s">
        <v>379</v>
      </c>
      <c r="B66" s="302"/>
      <c r="C66" s="302"/>
      <c r="D66" s="302"/>
      <c r="E66" s="302"/>
      <c r="F66" s="302"/>
      <c r="G66" s="302"/>
      <c r="H66" s="302"/>
      <c r="I66" s="302"/>
      <c r="J66" s="302"/>
      <c r="K66" s="302"/>
      <c r="L66" s="302"/>
      <c r="M66" s="302"/>
      <c r="N66" s="302"/>
      <c r="O66" s="302"/>
      <c r="P66" s="302"/>
      <c r="Q66" s="302"/>
      <c r="R66" s="302"/>
      <c r="S66" s="302"/>
      <c r="T66" s="292"/>
    </row>
    <row r="67" spans="1:20" ht="11.25" customHeight="1">
      <c r="A67" s="294" t="s">
        <v>582</v>
      </c>
      <c r="B67" s="302"/>
      <c r="C67" s="302"/>
      <c r="D67" s="302"/>
      <c r="E67" s="302"/>
      <c r="F67" s="302"/>
      <c r="G67" s="302"/>
      <c r="H67" s="302"/>
      <c r="I67" s="302"/>
      <c r="J67" s="302"/>
      <c r="K67" s="302"/>
      <c r="L67" s="302"/>
      <c r="M67" s="302"/>
      <c r="N67" s="302"/>
      <c r="O67" s="302"/>
      <c r="P67" s="302"/>
      <c r="Q67" s="302"/>
      <c r="R67" s="302"/>
      <c r="S67" s="302"/>
      <c r="T67" s="292"/>
    </row>
    <row r="68" spans="1:20" ht="11.25" customHeight="1">
      <c r="A68" s="181" t="s">
        <v>380</v>
      </c>
      <c r="B68" s="297">
        <v>13232</v>
      </c>
      <c r="C68" s="297">
        <v>14019</v>
      </c>
      <c r="D68" s="297">
        <v>14391</v>
      </c>
      <c r="E68" s="297">
        <v>26747.161</v>
      </c>
      <c r="F68" s="297">
        <v>18196</v>
      </c>
      <c r="G68" s="297">
        <v>18320</v>
      </c>
      <c r="H68" s="297">
        <v>18690</v>
      </c>
      <c r="I68" s="297">
        <v>19341.668000000001</v>
      </c>
      <c r="J68" s="297">
        <v>20624.71</v>
      </c>
      <c r="K68" s="297">
        <v>22100</v>
      </c>
      <c r="L68" s="297">
        <v>23000</v>
      </c>
      <c r="M68" s="297">
        <v>23600</v>
      </c>
      <c r="N68" s="297">
        <v>24100</v>
      </c>
      <c r="O68" s="297"/>
      <c r="P68" s="297">
        <v>700</v>
      </c>
      <c r="Q68" s="297">
        <v>1000</v>
      </c>
      <c r="R68" s="297">
        <v>1100</v>
      </c>
      <c r="S68" s="297">
        <v>1100</v>
      </c>
      <c r="T68" s="299"/>
    </row>
    <row r="69" spans="1:20" ht="11.25" customHeight="1">
      <c r="A69" s="181" t="s">
        <v>381</v>
      </c>
      <c r="B69" s="297">
        <v>-7281</v>
      </c>
      <c r="C69" s="297">
        <v>-7723</v>
      </c>
      <c r="D69" s="297">
        <v>-8409</v>
      </c>
      <c r="E69" s="297">
        <v>-10825.396000000001</v>
      </c>
      <c r="F69" s="297">
        <v>-11930</v>
      </c>
      <c r="G69" s="297">
        <v>-12424</v>
      </c>
      <c r="H69" s="297">
        <v>-12897</v>
      </c>
      <c r="I69" s="297">
        <v>-13271.541999999999</v>
      </c>
      <c r="J69" s="297">
        <v>13413.050999999999</v>
      </c>
      <c r="K69" s="297">
        <v>-13500</v>
      </c>
      <c r="L69" s="297">
        <v>-13600</v>
      </c>
      <c r="M69" s="297">
        <v>-13800</v>
      </c>
      <c r="N69" s="297">
        <v>-13800</v>
      </c>
      <c r="O69" s="297"/>
      <c r="P69" s="297">
        <v>-400</v>
      </c>
      <c r="Q69" s="297">
        <v>-500</v>
      </c>
      <c r="R69" s="297">
        <v>-600</v>
      </c>
      <c r="S69" s="297">
        <v>-500</v>
      </c>
      <c r="T69" s="299"/>
    </row>
    <row r="70" spans="1:20" ht="11.25" customHeight="1">
      <c r="A70" s="294" t="s">
        <v>641</v>
      </c>
      <c r="B70" s="302">
        <v>5951</v>
      </c>
      <c r="C70" s="302">
        <v>6296</v>
      </c>
      <c r="D70" s="302">
        <v>5982</v>
      </c>
      <c r="E70" s="302">
        <v>15921.764999999999</v>
      </c>
      <c r="F70" s="302">
        <v>6266</v>
      </c>
      <c r="G70" s="302">
        <v>5896</v>
      </c>
      <c r="H70" s="302">
        <v>5793</v>
      </c>
      <c r="I70" s="302">
        <v>6070.126000000002</v>
      </c>
      <c r="J70" s="302">
        <v>7211.6589999999997</v>
      </c>
      <c r="K70" s="302">
        <v>8600</v>
      </c>
      <c r="L70" s="302">
        <v>9400</v>
      </c>
      <c r="M70" s="302">
        <v>9800</v>
      </c>
      <c r="N70" s="302">
        <v>10300</v>
      </c>
      <c r="O70" s="302"/>
      <c r="P70" s="302">
        <v>300</v>
      </c>
      <c r="Q70" s="302">
        <v>500</v>
      </c>
      <c r="R70" s="302">
        <v>500</v>
      </c>
      <c r="S70" s="302">
        <v>600</v>
      </c>
      <c r="T70" s="292"/>
    </row>
    <row r="71" spans="1:20" ht="11.25" customHeight="1">
      <c r="A71" s="294" t="s">
        <v>583</v>
      </c>
      <c r="B71" s="302"/>
      <c r="C71" s="302"/>
      <c r="D71" s="302"/>
      <c r="E71" s="302"/>
      <c r="F71" s="302"/>
      <c r="G71" s="302"/>
      <c r="H71" s="302"/>
      <c r="I71" s="302"/>
      <c r="J71" s="302"/>
      <c r="K71" s="302"/>
      <c r="L71" s="302"/>
      <c r="M71" s="302"/>
      <c r="N71" s="302"/>
      <c r="O71" s="302"/>
      <c r="P71" s="302"/>
      <c r="Q71" s="302"/>
      <c r="R71" s="302"/>
      <c r="S71" s="302"/>
      <c r="T71" s="292"/>
    </row>
    <row r="72" spans="1:20" ht="11.25" customHeight="1">
      <c r="A72" s="181" t="s">
        <v>382</v>
      </c>
      <c r="B72" s="297">
        <v>7988</v>
      </c>
      <c r="C72" s="297">
        <v>6934</v>
      </c>
      <c r="D72" s="297">
        <v>2474</v>
      </c>
      <c r="E72" s="297">
        <v>1804</v>
      </c>
      <c r="F72" s="297">
        <v>662</v>
      </c>
      <c r="G72" s="297">
        <v>599</v>
      </c>
      <c r="H72" s="297">
        <v>500</v>
      </c>
      <c r="I72" s="297">
        <v>46.6</v>
      </c>
      <c r="J72" s="297">
        <v>1168.2460000000001</v>
      </c>
      <c r="K72" s="297">
        <v>6813</v>
      </c>
      <c r="L72" s="297">
        <v>8289</v>
      </c>
      <c r="M72" s="297">
        <v>6666</v>
      </c>
      <c r="N72" s="297">
        <v>4548</v>
      </c>
      <c r="O72" s="297"/>
      <c r="P72" s="297">
        <v>481</v>
      </c>
      <c r="Q72" s="297">
        <v>1494</v>
      </c>
      <c r="R72" s="297">
        <v>2073</v>
      </c>
      <c r="S72" s="297">
        <v>1048</v>
      </c>
      <c r="T72" s="299"/>
    </row>
    <row r="73" spans="1:20" ht="11.25" customHeight="1">
      <c r="A73" s="181" t="s">
        <v>383</v>
      </c>
      <c r="B73" s="297">
        <v>-1008</v>
      </c>
      <c r="C73" s="297">
        <v>-2489</v>
      </c>
      <c r="D73" s="297">
        <v>-900</v>
      </c>
      <c r="E73" s="297">
        <v>-900</v>
      </c>
      <c r="F73" s="297">
        <v>-1300</v>
      </c>
      <c r="G73" s="297">
        <v>-1400</v>
      </c>
      <c r="H73" s="297">
        <v>-1700</v>
      </c>
      <c r="I73" s="297">
        <v>-1666</v>
      </c>
      <c r="J73" s="297">
        <v>-1100</v>
      </c>
      <c r="K73" s="297">
        <v>-1799</v>
      </c>
      <c r="L73" s="297">
        <v>-1519</v>
      </c>
      <c r="M73" s="297">
        <v>-1515</v>
      </c>
      <c r="N73" s="297">
        <v>-1915</v>
      </c>
      <c r="O73" s="297"/>
      <c r="P73" s="297">
        <v>-70</v>
      </c>
      <c r="Q73" s="297">
        <v>-4</v>
      </c>
      <c r="R73" s="297">
        <v>-1</v>
      </c>
      <c r="S73" s="297">
        <v>-401</v>
      </c>
      <c r="T73" s="299"/>
    </row>
    <row r="74" spans="1:20" ht="11.25" customHeight="1" thickBot="1">
      <c r="A74" s="242" t="s">
        <v>641</v>
      </c>
      <c r="B74" s="301">
        <v>6980</v>
      </c>
      <c r="C74" s="301">
        <v>4446</v>
      </c>
      <c r="D74" s="301">
        <v>1574</v>
      </c>
      <c r="E74" s="301">
        <v>904</v>
      </c>
      <c r="F74" s="301">
        <v>-638</v>
      </c>
      <c r="G74" s="301">
        <v>-801</v>
      </c>
      <c r="H74" s="301">
        <v>-1200</v>
      </c>
      <c r="I74" s="301">
        <v>-1619.0840000000001</v>
      </c>
      <c r="J74" s="301">
        <v>68.245999999999995</v>
      </c>
      <c r="K74" s="301">
        <v>5014</v>
      </c>
      <c r="L74" s="301">
        <v>6770</v>
      </c>
      <c r="M74" s="301">
        <v>5151</v>
      </c>
      <c r="N74" s="301">
        <v>2633</v>
      </c>
      <c r="O74" s="301"/>
      <c r="P74" s="301">
        <v>411</v>
      </c>
      <c r="Q74" s="301">
        <v>1490</v>
      </c>
      <c r="R74" s="301">
        <v>2072</v>
      </c>
      <c r="S74" s="301">
        <v>647</v>
      </c>
      <c r="T74" s="292"/>
    </row>
    <row r="75" spans="1:20">
      <c r="A75" s="304"/>
      <c r="B75" s="305"/>
      <c r="C75" s="305"/>
      <c r="D75" s="305"/>
      <c r="E75" s="305"/>
      <c r="F75" s="305"/>
      <c r="G75" s="305"/>
      <c r="H75" s="305"/>
      <c r="I75" s="305"/>
      <c r="J75" s="305"/>
      <c r="K75" s="305"/>
      <c r="L75" s="305"/>
      <c r="M75" s="305"/>
      <c r="N75" s="306"/>
      <c r="O75" s="306"/>
      <c r="P75" s="305"/>
      <c r="Q75" s="305"/>
      <c r="R75" s="305"/>
      <c r="S75" s="305"/>
      <c r="T75" s="306"/>
    </row>
    <row r="76" spans="1:20">
      <c r="A76" s="288"/>
      <c r="B76" s="307"/>
      <c r="C76" s="307"/>
      <c r="D76" s="307"/>
      <c r="E76" s="307"/>
      <c r="F76" s="307"/>
      <c r="G76" s="307"/>
      <c r="H76" s="307"/>
      <c r="I76" s="307"/>
      <c r="J76" s="307"/>
      <c r="K76" s="307"/>
      <c r="L76" s="307"/>
      <c r="M76" s="307"/>
      <c r="N76" s="307"/>
      <c r="O76" s="307"/>
      <c r="P76" s="307"/>
      <c r="Q76" s="307"/>
      <c r="R76" s="307"/>
      <c r="S76" s="307"/>
      <c r="T76" s="306"/>
    </row>
    <row r="77" spans="1:20">
      <c r="A77" s="288"/>
      <c r="B77" s="308"/>
      <c r="C77" s="308"/>
      <c r="D77" s="308"/>
      <c r="E77" s="308"/>
      <c r="F77" s="308"/>
      <c r="G77" s="308"/>
      <c r="H77" s="308"/>
      <c r="I77" s="308"/>
      <c r="J77" s="308"/>
      <c r="K77" s="308"/>
      <c r="L77" s="308"/>
      <c r="M77" s="308"/>
      <c r="N77" s="308"/>
      <c r="O77" s="308"/>
      <c r="P77" s="308"/>
      <c r="Q77" s="308"/>
      <c r="R77" s="308"/>
      <c r="S77" s="308"/>
      <c r="T77" s="306"/>
    </row>
  </sheetData>
  <mergeCells count="2">
    <mergeCell ref="P4:S4"/>
    <mergeCell ref="U4:Y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35"/>
  <sheetViews>
    <sheetView showGridLines="0" tabSelected="1" zoomScaleNormal="100" workbookViewId="0">
      <pane xSplit="1" ySplit="5" topLeftCell="B48" activePane="bottomRight" state="frozen"/>
      <selection pane="topRight" activeCell="B1" sqref="B1"/>
      <selection pane="bottomLeft" activeCell="A6" sqref="A6"/>
      <selection pane="bottomRight" activeCell="H7" sqref="H7:T83"/>
    </sheetView>
  </sheetViews>
  <sheetFormatPr defaultColWidth="9.140625" defaultRowHeight="11.25" outlineLevelCol="1"/>
  <cols>
    <col min="1" max="1" width="50" style="451" customWidth="1"/>
    <col min="2" max="7" width="9.140625" style="499" hidden="1" customWidth="1" outlineLevel="1"/>
    <col min="8" max="8" width="9.140625" style="499" customWidth="1" collapsed="1"/>
    <col min="9" max="14" width="9.140625" style="499" customWidth="1"/>
    <col min="15" max="15" width="2.5703125" style="451" customWidth="1"/>
    <col min="16" max="20" width="7.7109375" style="451" customWidth="1"/>
    <col min="21" max="22" width="8.140625" style="449" customWidth="1"/>
    <col min="23" max="23" width="6" style="450" customWidth="1"/>
    <col min="24" max="24" width="9.85546875" style="450" bestFit="1" customWidth="1"/>
    <col min="25" max="52" width="9.140625" style="450"/>
    <col min="53" max="16384" width="9.140625" style="451"/>
  </cols>
  <sheetData>
    <row r="1" spans="1:52" ht="11.25" customHeight="1">
      <c r="A1" s="59" t="s">
        <v>408</v>
      </c>
      <c r="B1" s="117"/>
      <c r="C1" s="117"/>
      <c r="D1" s="117"/>
      <c r="E1" s="117"/>
      <c r="F1" s="117"/>
      <c r="G1" s="117"/>
      <c r="H1" s="117"/>
      <c r="I1" s="117"/>
      <c r="J1" s="117"/>
      <c r="K1" s="117"/>
      <c r="L1" s="117"/>
      <c r="M1" s="117"/>
      <c r="N1" s="117"/>
      <c r="O1" s="72"/>
      <c r="P1" s="114"/>
      <c r="Q1" s="114"/>
      <c r="R1" s="114"/>
      <c r="S1" s="114"/>
      <c r="T1" s="114"/>
      <c r="U1" s="448"/>
    </row>
    <row r="2" spans="1:52" s="452" customFormat="1" ht="15" customHeight="1">
      <c r="A2" s="116" t="s">
        <v>499</v>
      </c>
      <c r="B2" s="117"/>
      <c r="C2" s="117"/>
      <c r="D2" s="117"/>
      <c r="E2" s="117"/>
      <c r="F2" s="222"/>
      <c r="G2" s="223"/>
      <c r="H2" s="223"/>
      <c r="I2" s="223"/>
      <c r="J2" s="223"/>
      <c r="K2" s="223"/>
      <c r="L2" s="223"/>
      <c r="M2" s="222"/>
      <c r="N2" s="222"/>
      <c r="O2" s="72"/>
      <c r="P2" s="224"/>
      <c r="Q2" s="224"/>
      <c r="R2" s="224"/>
      <c r="S2" s="224"/>
      <c r="T2" s="224"/>
      <c r="U2" s="448"/>
      <c r="V2" s="448"/>
      <c r="W2" s="448"/>
      <c r="X2" s="448"/>
      <c r="Z2" s="453"/>
      <c r="AA2" s="453"/>
      <c r="AB2" s="453"/>
      <c r="AC2" s="453"/>
      <c r="AD2" s="453"/>
      <c r="AE2" s="454"/>
      <c r="AF2" s="453"/>
      <c r="AG2" s="454"/>
      <c r="AH2" s="453"/>
      <c r="AI2" s="453"/>
      <c r="AJ2" s="453"/>
      <c r="AK2" s="453"/>
      <c r="AL2" s="453"/>
      <c r="AM2" s="453"/>
      <c r="AN2" s="453"/>
      <c r="AO2" s="453"/>
      <c r="AP2" s="453"/>
      <c r="AQ2" s="453"/>
      <c r="AR2" s="453"/>
      <c r="AS2" s="453"/>
      <c r="AT2" s="453"/>
      <c r="AU2" s="453"/>
      <c r="AV2" s="453"/>
      <c r="AW2" s="453"/>
      <c r="AX2" s="453"/>
      <c r="AY2" s="453"/>
      <c r="AZ2" s="453"/>
    </row>
    <row r="3" spans="1:52" s="452" customFormat="1" ht="11.25" customHeight="1">
      <c r="A3" s="101" t="s">
        <v>221</v>
      </c>
      <c r="B3" s="118"/>
      <c r="C3" s="118"/>
      <c r="D3" s="118"/>
      <c r="E3" s="118"/>
      <c r="F3" s="118"/>
      <c r="G3" s="118"/>
      <c r="H3" s="118"/>
      <c r="I3" s="118"/>
      <c r="J3" s="118"/>
      <c r="K3" s="118"/>
      <c r="L3" s="118"/>
      <c r="M3" s="118"/>
      <c r="N3" s="118"/>
      <c r="O3" s="72"/>
      <c r="P3" s="101"/>
      <c r="Q3" s="101"/>
      <c r="R3" s="101"/>
      <c r="S3" s="101"/>
      <c r="T3" s="101"/>
      <c r="U3" s="455"/>
      <c r="V3" s="456"/>
      <c r="W3" s="453"/>
      <c r="X3" s="448"/>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row>
    <row r="4" spans="1:52" s="452" customFormat="1" ht="11.25" customHeight="1">
      <c r="A4" s="119"/>
      <c r="B4" s="120" t="s">
        <v>1</v>
      </c>
      <c r="C4" s="120" t="s">
        <v>1</v>
      </c>
      <c r="D4" s="120" t="s">
        <v>1</v>
      </c>
      <c r="E4" s="120" t="s">
        <v>1</v>
      </c>
      <c r="F4" s="120" t="s">
        <v>1</v>
      </c>
      <c r="G4" s="120" t="s">
        <v>1</v>
      </c>
      <c r="H4" s="120" t="s">
        <v>1</v>
      </c>
      <c r="I4" s="120" t="s">
        <v>1</v>
      </c>
      <c r="J4" s="120" t="s">
        <v>1</v>
      </c>
      <c r="K4" s="120" t="s">
        <v>178</v>
      </c>
      <c r="L4" s="120" t="s">
        <v>178</v>
      </c>
      <c r="M4" s="120" t="s">
        <v>178</v>
      </c>
      <c r="N4" s="120" t="s">
        <v>178</v>
      </c>
      <c r="O4" s="72"/>
      <c r="P4" s="648" t="s">
        <v>186</v>
      </c>
      <c r="Q4" s="648"/>
      <c r="R4" s="648"/>
      <c r="S4" s="648"/>
      <c r="T4" s="648"/>
      <c r="U4" s="448"/>
      <c r="V4" s="453"/>
      <c r="W4" s="453"/>
      <c r="X4" s="457"/>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row>
    <row r="5" spans="1:52" s="460" customFormat="1" ht="11.25" customHeight="1" thickBot="1">
      <c r="A5" s="238"/>
      <c r="B5" s="239">
        <v>2011</v>
      </c>
      <c r="C5" s="239">
        <v>2012</v>
      </c>
      <c r="D5" s="239">
        <v>2013</v>
      </c>
      <c r="E5" s="239">
        <v>2014</v>
      </c>
      <c r="F5" s="239">
        <v>2015</v>
      </c>
      <c r="G5" s="239">
        <v>2016</v>
      </c>
      <c r="H5" s="239">
        <v>2017</v>
      </c>
      <c r="I5" s="239">
        <v>2018</v>
      </c>
      <c r="J5" s="239">
        <v>2019</v>
      </c>
      <c r="K5" s="239">
        <v>2020</v>
      </c>
      <c r="L5" s="239">
        <v>2021</v>
      </c>
      <c r="M5" s="239">
        <v>2022</v>
      </c>
      <c r="N5" s="239">
        <v>2023</v>
      </c>
      <c r="O5" s="73"/>
      <c r="P5" s="240">
        <v>2019</v>
      </c>
      <c r="Q5" s="240">
        <v>2020</v>
      </c>
      <c r="R5" s="240">
        <v>2021</v>
      </c>
      <c r="S5" s="240">
        <v>2022</v>
      </c>
      <c r="T5" s="240">
        <v>2023</v>
      </c>
      <c r="U5" s="457"/>
      <c r="V5" s="458"/>
      <c r="W5" s="459"/>
      <c r="X5" s="459"/>
      <c r="Z5" s="458"/>
      <c r="AA5" s="458"/>
      <c r="AB5" s="458"/>
      <c r="AC5" s="458"/>
      <c r="AD5" s="459"/>
      <c r="AE5" s="458"/>
      <c r="AF5" s="458"/>
      <c r="AG5" s="458"/>
      <c r="AH5" s="458"/>
      <c r="AI5" s="458"/>
      <c r="AJ5" s="458"/>
      <c r="AK5" s="459"/>
      <c r="AL5" s="459"/>
      <c r="AM5" s="459"/>
      <c r="AN5" s="459"/>
      <c r="AO5" s="459"/>
      <c r="AP5" s="459"/>
      <c r="AQ5" s="459"/>
      <c r="AR5" s="459"/>
      <c r="AS5" s="459"/>
      <c r="AT5" s="459"/>
      <c r="AU5" s="459"/>
      <c r="AV5" s="459"/>
      <c r="AW5" s="459"/>
      <c r="AX5" s="459"/>
      <c r="AY5" s="459"/>
      <c r="AZ5" s="459"/>
    </row>
    <row r="6" spans="1:52" s="461" customFormat="1" ht="15" customHeight="1">
      <c r="A6" s="121"/>
      <c r="B6" s="122"/>
      <c r="C6" s="122"/>
      <c r="D6" s="122"/>
      <c r="E6" s="122"/>
      <c r="F6" s="122"/>
      <c r="G6" s="122"/>
      <c r="H6" s="122"/>
      <c r="I6" s="122"/>
      <c r="J6" s="122"/>
      <c r="K6" s="122"/>
      <c r="L6" s="122"/>
      <c r="M6" s="122"/>
      <c r="N6" s="122"/>
      <c r="P6" s="115"/>
      <c r="Q6" s="115"/>
      <c r="R6" s="115"/>
      <c r="S6" s="115"/>
      <c r="T6" s="115"/>
      <c r="U6" s="228"/>
      <c r="V6" s="228"/>
      <c r="W6" s="462"/>
      <c r="X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row>
    <row r="7" spans="1:52" s="452" customFormat="1" ht="11.25" customHeight="1">
      <c r="A7" s="121" t="s">
        <v>497</v>
      </c>
      <c r="B7" s="124">
        <v>67801.221999999951</v>
      </c>
      <c r="C7" s="124">
        <v>-24907</v>
      </c>
      <c r="D7" s="124">
        <v>-130872.99999998993</v>
      </c>
      <c r="E7" s="124">
        <v>-72194</v>
      </c>
      <c r="F7" s="124">
        <v>-32649.992993283035</v>
      </c>
      <c r="G7" s="124">
        <v>85300.773773011082</v>
      </c>
      <c r="H7" s="124">
        <v>61775.290551949867</v>
      </c>
      <c r="I7" s="124">
        <v>80049.211537550043</v>
      </c>
      <c r="J7" s="124">
        <v>111946.33214537999</v>
      </c>
      <c r="K7" s="124">
        <v>-14245.155115219859</v>
      </c>
      <c r="L7" s="124">
        <v>9963.895529149795</v>
      </c>
      <c r="M7" s="124">
        <v>51365.375874399659</v>
      </c>
      <c r="N7" s="124">
        <v>89601.174179619877</v>
      </c>
      <c r="O7" s="73"/>
      <c r="P7" s="124">
        <v>13317.194946069896</v>
      </c>
      <c r="Q7" s="124">
        <v>-24552.001330709798</v>
      </c>
      <c r="R7" s="124">
        <v>-4434.6046325599673</v>
      </c>
      <c r="S7" s="124">
        <v>10277.518106169962</v>
      </c>
      <c r="T7" s="124">
        <v>628.07519572970341</v>
      </c>
      <c r="U7" s="463"/>
      <c r="V7" s="46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row>
    <row r="8" spans="1:52" s="452" customFormat="1" ht="11.25" customHeight="1">
      <c r="A8" s="121" t="s">
        <v>346</v>
      </c>
      <c r="B8" s="124">
        <v>36273.800000000003</v>
      </c>
      <c r="C8" s="124">
        <v>7977</v>
      </c>
      <c r="D8" s="124">
        <v>-73801.599999999991</v>
      </c>
      <c r="E8" s="124">
        <v>-14306.2</v>
      </c>
      <c r="F8" s="124">
        <v>626.5</v>
      </c>
      <c r="G8" s="124">
        <v>52166.282542249988</v>
      </c>
      <c r="H8" s="124">
        <v>9650.4030000000002</v>
      </c>
      <c r="I8" s="124">
        <v>1157.6147886600011</v>
      </c>
      <c r="J8" s="124">
        <v>64986.641230890003</v>
      </c>
      <c r="K8" s="124">
        <v>-29662.347198734496</v>
      </c>
      <c r="L8" s="124">
        <v>-27545.04862761137</v>
      </c>
      <c r="M8" s="124">
        <v>-15989.828772731556</v>
      </c>
      <c r="N8" s="124">
        <v>-3069.1240293720066</v>
      </c>
      <c r="O8" s="73"/>
      <c r="P8" s="124">
        <v>-3517.818007467984</v>
      </c>
      <c r="Q8" s="124">
        <v>-24010.183625964881</v>
      </c>
      <c r="R8" s="124">
        <v>7242.8681883323989</v>
      </c>
      <c r="S8" s="124">
        <v>13598.435634133433</v>
      </c>
      <c r="T8" s="124">
        <v>-836.43031477404566</v>
      </c>
      <c r="U8" s="463"/>
      <c r="V8" s="463"/>
      <c r="W8" s="453"/>
      <c r="X8" s="464"/>
      <c r="Y8" s="464"/>
      <c r="Z8" s="464"/>
      <c r="AA8" s="464"/>
      <c r="AB8" s="464"/>
      <c r="AC8" s="464"/>
      <c r="AD8" s="453"/>
      <c r="AE8" s="464"/>
      <c r="AF8" s="464"/>
      <c r="AG8" s="464"/>
      <c r="AH8" s="464"/>
      <c r="AI8" s="464"/>
      <c r="AJ8" s="464"/>
      <c r="AK8" s="453"/>
      <c r="AL8" s="453"/>
      <c r="AM8" s="453"/>
      <c r="AN8" s="453"/>
      <c r="AO8" s="453"/>
      <c r="AP8" s="453"/>
      <c r="AQ8" s="453"/>
      <c r="AR8" s="453"/>
      <c r="AS8" s="453"/>
      <c r="AT8" s="453"/>
      <c r="AU8" s="453"/>
      <c r="AV8" s="453"/>
      <c r="AW8" s="453"/>
      <c r="AX8" s="453"/>
      <c r="AY8" s="453"/>
      <c r="AZ8" s="453"/>
    </row>
    <row r="9" spans="1:52" s="452" customFormat="1" ht="11.25" customHeight="1">
      <c r="A9" s="121" t="s">
        <v>498</v>
      </c>
      <c r="B9" s="124">
        <v>31527.421999999948</v>
      </c>
      <c r="C9" s="124">
        <v>-32884</v>
      </c>
      <c r="D9" s="124">
        <v>-57071.399999989939</v>
      </c>
      <c r="E9" s="124">
        <v>-57887.8</v>
      </c>
      <c r="F9" s="124">
        <v>-33276.492993283035</v>
      </c>
      <c r="G9" s="124">
        <v>33134.491230761094</v>
      </c>
      <c r="H9" s="124">
        <v>52124.887551949869</v>
      </c>
      <c r="I9" s="124">
        <v>78891.596748890035</v>
      </c>
      <c r="J9" s="124">
        <v>46959.690914489984</v>
      </c>
      <c r="K9" s="124">
        <v>15417.192083514637</v>
      </c>
      <c r="L9" s="124">
        <v>37508.944156761165</v>
      </c>
      <c r="M9" s="124">
        <v>67355.204647131221</v>
      </c>
      <c r="N9" s="124">
        <v>92670.298208991881</v>
      </c>
      <c r="O9" s="73"/>
      <c r="P9" s="124">
        <v>16835.01295353788</v>
      </c>
      <c r="Q9" s="124">
        <v>-541.81770474491714</v>
      </c>
      <c r="R9" s="124">
        <v>-11677.472820892366</v>
      </c>
      <c r="S9" s="124">
        <v>-3320.917527963471</v>
      </c>
      <c r="T9" s="124">
        <v>1464.5055105037491</v>
      </c>
      <c r="U9" s="463"/>
      <c r="V9" s="463"/>
      <c r="W9" s="453"/>
      <c r="X9" s="465"/>
      <c r="Y9" s="465"/>
      <c r="Z9" s="465"/>
      <c r="AA9" s="465"/>
      <c r="AB9" s="465"/>
      <c r="AC9" s="465"/>
      <c r="AD9" s="453"/>
      <c r="AE9" s="465"/>
      <c r="AF9" s="465"/>
      <c r="AG9" s="465"/>
      <c r="AH9" s="465"/>
      <c r="AI9" s="465"/>
      <c r="AJ9" s="465"/>
      <c r="AK9" s="453"/>
      <c r="AL9" s="453"/>
      <c r="AM9" s="453"/>
      <c r="AN9" s="453"/>
      <c r="AO9" s="453"/>
      <c r="AP9" s="453"/>
      <c r="AQ9" s="453"/>
      <c r="AR9" s="453"/>
      <c r="AS9" s="453"/>
      <c r="AT9" s="453"/>
      <c r="AU9" s="453"/>
      <c r="AV9" s="453"/>
      <c r="AW9" s="453"/>
      <c r="AX9" s="453"/>
      <c r="AY9" s="453"/>
      <c r="AZ9" s="453"/>
    </row>
    <row r="10" spans="1:52" s="452" customFormat="1" ht="11.25" customHeight="1">
      <c r="A10" s="121"/>
      <c r="B10" s="124"/>
      <c r="C10" s="124"/>
      <c r="D10" s="124"/>
      <c r="E10" s="124"/>
      <c r="F10" s="124"/>
      <c r="G10" s="124"/>
      <c r="H10" s="124"/>
      <c r="I10" s="124"/>
      <c r="J10" s="124"/>
      <c r="K10" s="124"/>
      <c r="L10" s="124"/>
      <c r="M10" s="124"/>
      <c r="N10" s="124"/>
      <c r="O10" s="466"/>
      <c r="P10" s="122"/>
      <c r="Q10" s="122"/>
      <c r="R10" s="122"/>
      <c r="S10" s="122"/>
      <c r="T10" s="122"/>
      <c r="U10" s="463"/>
      <c r="V10" s="463"/>
      <c r="W10" s="453"/>
      <c r="X10" s="465"/>
      <c r="Y10" s="465"/>
      <c r="Z10" s="465"/>
      <c r="AA10" s="465"/>
      <c r="AB10" s="465"/>
      <c r="AC10" s="465"/>
      <c r="AD10" s="453"/>
      <c r="AE10" s="465"/>
      <c r="AF10" s="465"/>
      <c r="AG10" s="465"/>
      <c r="AH10" s="465"/>
      <c r="AI10" s="465"/>
      <c r="AJ10" s="465"/>
      <c r="AK10" s="453"/>
      <c r="AL10" s="453"/>
      <c r="AM10" s="453"/>
      <c r="AN10" s="453"/>
      <c r="AO10" s="453"/>
      <c r="AP10" s="453"/>
      <c r="AQ10" s="453"/>
      <c r="AR10" s="453"/>
      <c r="AS10" s="453"/>
      <c r="AT10" s="453"/>
      <c r="AU10" s="453"/>
      <c r="AV10" s="453"/>
      <c r="AW10" s="453"/>
      <c r="AX10" s="453"/>
      <c r="AY10" s="453"/>
      <c r="AZ10" s="453"/>
    </row>
    <row r="11" spans="1:52" s="468" customFormat="1" ht="15" customHeight="1">
      <c r="A11" s="172" t="s">
        <v>505</v>
      </c>
      <c r="B11" s="226"/>
      <c r="C11" s="226"/>
      <c r="D11" s="226"/>
      <c r="E11" s="226"/>
      <c r="F11" s="226"/>
      <c r="G11" s="226"/>
      <c r="H11" s="241"/>
      <c r="I11" s="241"/>
      <c r="J11" s="241"/>
      <c r="K11" s="241"/>
      <c r="L11" s="241"/>
      <c r="M11" s="241"/>
      <c r="N11" s="241"/>
      <c r="O11" s="73"/>
      <c r="P11" s="161"/>
      <c r="Q11" s="161"/>
      <c r="R11" s="161"/>
      <c r="S11" s="161"/>
      <c r="T11" s="161"/>
      <c r="U11" s="467"/>
      <c r="Z11" s="467"/>
      <c r="AA11" s="467"/>
      <c r="AB11" s="467"/>
      <c r="AC11" s="467"/>
      <c r="AD11" s="459"/>
      <c r="AE11" s="467"/>
      <c r="AF11" s="467"/>
      <c r="AG11" s="467"/>
      <c r="AH11" s="467"/>
      <c r="AI11" s="467"/>
      <c r="AJ11" s="467"/>
      <c r="AK11" s="459"/>
      <c r="AL11" s="459"/>
      <c r="AM11" s="459"/>
      <c r="AN11" s="459"/>
      <c r="AO11" s="459"/>
      <c r="AP11" s="459"/>
      <c r="AQ11" s="459"/>
      <c r="AR11" s="459"/>
      <c r="AS11" s="459"/>
      <c r="AT11" s="459"/>
      <c r="AU11" s="459"/>
      <c r="AV11" s="459"/>
      <c r="AW11" s="459"/>
      <c r="AX11" s="459"/>
      <c r="AY11" s="459"/>
      <c r="AZ11" s="459"/>
    </row>
    <row r="12" spans="1:52" s="452" customFormat="1" ht="11.25" customHeight="1">
      <c r="A12" s="469"/>
      <c r="B12" s="470"/>
      <c r="C12" s="470"/>
      <c r="D12" s="470"/>
      <c r="E12" s="470"/>
      <c r="F12" s="470"/>
      <c r="G12" s="470"/>
      <c r="H12" s="470"/>
      <c r="I12" s="470"/>
      <c r="J12" s="470"/>
      <c r="K12" s="470"/>
      <c r="L12" s="470"/>
      <c r="M12" s="470"/>
      <c r="N12" s="470"/>
      <c r="P12" s="471"/>
      <c r="Q12" s="471"/>
      <c r="R12" s="471"/>
      <c r="S12" s="471"/>
      <c r="T12" s="471"/>
      <c r="U12" s="463"/>
      <c r="V12" s="463"/>
      <c r="W12" s="453"/>
      <c r="X12" s="465"/>
      <c r="Y12" s="465"/>
      <c r="Z12" s="465"/>
      <c r="AA12" s="465"/>
      <c r="AB12" s="465"/>
      <c r="AC12" s="465"/>
      <c r="AD12" s="453"/>
      <c r="AE12" s="465"/>
      <c r="AF12" s="465"/>
      <c r="AG12" s="465"/>
      <c r="AH12" s="465"/>
      <c r="AI12" s="465"/>
      <c r="AJ12" s="465"/>
      <c r="AK12" s="453"/>
      <c r="AL12" s="453"/>
      <c r="AM12" s="453"/>
      <c r="AN12" s="453"/>
      <c r="AO12" s="453"/>
      <c r="AP12" s="453"/>
      <c r="AQ12" s="453"/>
      <c r="AR12" s="453"/>
      <c r="AS12" s="453"/>
      <c r="AT12" s="453"/>
      <c r="AU12" s="453"/>
      <c r="AV12" s="453"/>
      <c r="AW12" s="453"/>
      <c r="AX12" s="453"/>
      <c r="AY12" s="453"/>
      <c r="AZ12" s="453"/>
    </row>
    <row r="13" spans="1:52" s="452" customFormat="1" ht="11.25" customHeight="1">
      <c r="A13" s="123" t="s">
        <v>343</v>
      </c>
      <c r="B13" s="472">
        <v>0</v>
      </c>
      <c r="C13" s="472">
        <v>-1000</v>
      </c>
      <c r="D13" s="472">
        <v>-2517.5</v>
      </c>
      <c r="E13" s="472">
        <v>-6003</v>
      </c>
      <c r="F13" s="472">
        <v>-24072</v>
      </c>
      <c r="G13" s="472">
        <v>22842.226000000002</v>
      </c>
      <c r="H13" s="472">
        <v>9529.4030000000002</v>
      </c>
      <c r="I13" s="472">
        <v>-1505.596</v>
      </c>
      <c r="J13" s="472">
        <v>-228.17784</v>
      </c>
      <c r="K13" s="472">
        <v>-239.6</v>
      </c>
      <c r="L13" s="472">
        <v>0</v>
      </c>
      <c r="M13" s="472">
        <v>0</v>
      </c>
      <c r="N13" s="472">
        <v>0</v>
      </c>
      <c r="O13" s="473"/>
      <c r="P13" s="474">
        <v>0</v>
      </c>
      <c r="Q13" s="173">
        <v>0</v>
      </c>
      <c r="R13" s="173">
        <v>0</v>
      </c>
      <c r="S13" s="173">
        <v>0</v>
      </c>
      <c r="T13" s="173">
        <v>0</v>
      </c>
      <c r="U13" s="463"/>
      <c r="V13" s="463"/>
      <c r="W13" s="453"/>
      <c r="X13" s="465"/>
      <c r="Y13" s="465"/>
      <c r="Z13" s="465"/>
      <c r="AA13" s="465"/>
      <c r="AB13" s="465"/>
      <c r="AC13" s="465"/>
      <c r="AD13" s="453"/>
      <c r="AE13" s="465"/>
      <c r="AF13" s="465"/>
      <c r="AG13" s="465"/>
      <c r="AH13" s="465"/>
      <c r="AI13" s="465"/>
      <c r="AJ13" s="465"/>
      <c r="AK13" s="453"/>
      <c r="AL13" s="453"/>
      <c r="AM13" s="453"/>
      <c r="AN13" s="453"/>
      <c r="AO13" s="453"/>
      <c r="AP13" s="453"/>
      <c r="AQ13" s="453"/>
      <c r="AR13" s="453"/>
      <c r="AS13" s="453"/>
      <c r="AT13" s="453"/>
      <c r="AU13" s="453"/>
      <c r="AV13" s="453"/>
      <c r="AW13" s="453"/>
      <c r="AX13" s="453"/>
      <c r="AY13" s="453"/>
      <c r="AZ13" s="453"/>
    </row>
    <row r="14" spans="1:52" s="452" customFormat="1" ht="11.25" customHeight="1">
      <c r="A14" s="117" t="s">
        <v>757</v>
      </c>
      <c r="B14" s="475"/>
      <c r="C14" s="475"/>
      <c r="D14" s="475">
        <v>-2517.5</v>
      </c>
      <c r="E14" s="475"/>
      <c r="F14" s="475"/>
      <c r="G14" s="475"/>
      <c r="H14" s="475"/>
      <c r="I14" s="475"/>
      <c r="J14" s="475"/>
      <c r="K14" s="475"/>
      <c r="L14" s="475"/>
      <c r="M14" s="475"/>
      <c r="N14" s="475"/>
      <c r="O14" s="174"/>
      <c r="P14" s="476"/>
      <c r="Q14" s="476"/>
      <c r="R14" s="476"/>
      <c r="S14" s="476"/>
      <c r="T14" s="476"/>
      <c r="U14" s="463"/>
      <c r="V14" s="463"/>
      <c r="W14" s="453"/>
      <c r="X14" s="465"/>
      <c r="Y14" s="465"/>
      <c r="Z14" s="465"/>
      <c r="AA14" s="465"/>
      <c r="AB14" s="465"/>
      <c r="AC14" s="465"/>
      <c r="AD14" s="453"/>
      <c r="AE14" s="465"/>
      <c r="AF14" s="465"/>
      <c r="AG14" s="465"/>
      <c r="AH14" s="465"/>
      <c r="AI14" s="465"/>
      <c r="AJ14" s="465"/>
      <c r="AK14" s="453"/>
      <c r="AL14" s="453"/>
      <c r="AM14" s="453"/>
      <c r="AN14" s="453"/>
      <c r="AO14" s="453"/>
      <c r="AP14" s="453"/>
      <c r="AQ14" s="453"/>
      <c r="AR14" s="453"/>
      <c r="AS14" s="453"/>
      <c r="AT14" s="453"/>
      <c r="AU14" s="453"/>
      <c r="AV14" s="453"/>
      <c r="AW14" s="453"/>
      <c r="AX14" s="453"/>
      <c r="AY14" s="453"/>
      <c r="AZ14" s="453"/>
    </row>
    <row r="15" spans="1:52" s="452" customFormat="1" ht="11.25" customHeight="1">
      <c r="A15" s="34" t="s">
        <v>616</v>
      </c>
      <c r="B15" s="475"/>
      <c r="C15" s="475"/>
      <c r="D15" s="475"/>
      <c r="E15" s="475"/>
      <c r="F15" s="475"/>
      <c r="G15" s="475">
        <v>-208.774</v>
      </c>
      <c r="H15" s="475">
        <v>-229.59700000000001</v>
      </c>
      <c r="I15" s="475">
        <v>-205.596</v>
      </c>
      <c r="J15" s="475">
        <v>-228.17784</v>
      </c>
      <c r="K15" s="475">
        <v>-239.6</v>
      </c>
      <c r="L15" s="475">
        <v>0</v>
      </c>
      <c r="M15" s="475">
        <v>0</v>
      </c>
      <c r="N15" s="475">
        <v>0</v>
      </c>
      <c r="O15" s="174"/>
      <c r="P15" s="477">
        <v>0</v>
      </c>
      <c r="Q15" s="477">
        <v>0</v>
      </c>
      <c r="R15" s="477">
        <v>0</v>
      </c>
      <c r="S15" s="477">
        <v>0</v>
      </c>
      <c r="T15" s="477">
        <v>0</v>
      </c>
      <c r="U15" s="463"/>
      <c r="V15" s="463"/>
      <c r="W15" s="453"/>
      <c r="X15" s="465"/>
      <c r="Y15" s="465"/>
      <c r="Z15" s="465"/>
      <c r="AA15" s="465"/>
      <c r="AB15" s="465"/>
      <c r="AC15" s="465"/>
      <c r="AD15" s="453"/>
      <c r="AE15" s="465"/>
      <c r="AF15" s="465"/>
      <c r="AG15" s="465"/>
      <c r="AH15" s="465"/>
      <c r="AI15" s="465"/>
      <c r="AJ15" s="465"/>
      <c r="AK15" s="453"/>
      <c r="AL15" s="453"/>
      <c r="AM15" s="453"/>
      <c r="AN15" s="453"/>
      <c r="AO15" s="453"/>
      <c r="AP15" s="453"/>
      <c r="AQ15" s="453"/>
      <c r="AR15" s="453"/>
      <c r="AS15" s="453"/>
      <c r="AT15" s="453"/>
      <c r="AU15" s="453"/>
      <c r="AV15" s="453"/>
      <c r="AW15" s="453"/>
      <c r="AX15" s="453"/>
      <c r="AY15" s="453"/>
      <c r="AZ15" s="453"/>
    </row>
    <row r="16" spans="1:52" s="452" customFormat="1" ht="11.25" customHeight="1">
      <c r="A16" s="34" t="s">
        <v>520</v>
      </c>
      <c r="B16" s="475"/>
      <c r="C16" s="475"/>
      <c r="D16" s="475"/>
      <c r="E16" s="475">
        <v>-3214</v>
      </c>
      <c r="F16" s="475">
        <v>-3438</v>
      </c>
      <c r="G16" s="475">
        <v>-3872</v>
      </c>
      <c r="H16" s="475">
        <v>10524</v>
      </c>
      <c r="I16" s="475"/>
      <c r="J16" s="475"/>
      <c r="K16" s="475"/>
      <c r="L16" s="475"/>
      <c r="M16" s="475"/>
      <c r="N16" s="475"/>
      <c r="O16" s="478"/>
      <c r="P16" s="479"/>
      <c r="Q16" s="476"/>
      <c r="R16" s="476"/>
      <c r="S16" s="476"/>
      <c r="T16" s="476"/>
      <c r="U16" s="463"/>
      <c r="V16" s="463"/>
      <c r="W16" s="453"/>
      <c r="X16" s="465"/>
      <c r="Y16" s="465"/>
      <c r="Z16" s="465"/>
      <c r="AA16" s="465"/>
      <c r="AB16" s="465"/>
      <c r="AC16" s="465"/>
      <c r="AD16" s="453"/>
      <c r="AE16" s="465"/>
      <c r="AF16" s="465"/>
      <c r="AG16" s="465"/>
      <c r="AH16" s="465"/>
      <c r="AI16" s="465"/>
      <c r="AJ16" s="465"/>
      <c r="AK16" s="453"/>
      <c r="AL16" s="453"/>
      <c r="AM16" s="453"/>
      <c r="AN16" s="453"/>
      <c r="AO16" s="453"/>
      <c r="AP16" s="453"/>
      <c r="AQ16" s="453"/>
      <c r="AR16" s="453"/>
      <c r="AS16" s="453"/>
      <c r="AT16" s="453"/>
      <c r="AU16" s="453"/>
      <c r="AV16" s="453"/>
      <c r="AW16" s="453"/>
      <c r="AX16" s="453"/>
      <c r="AY16" s="453"/>
      <c r="AZ16" s="453"/>
    </row>
    <row r="17" spans="1:52" s="452" customFormat="1" ht="11.25" customHeight="1">
      <c r="A17" s="34" t="s">
        <v>678</v>
      </c>
      <c r="B17" s="475"/>
      <c r="C17" s="475"/>
      <c r="D17" s="475"/>
      <c r="E17" s="475"/>
      <c r="F17" s="475"/>
      <c r="G17" s="475"/>
      <c r="H17" s="475">
        <v>-765</v>
      </c>
      <c r="I17" s="475"/>
      <c r="J17" s="475"/>
      <c r="K17" s="475"/>
      <c r="L17" s="475"/>
      <c r="M17" s="475"/>
      <c r="N17" s="475"/>
      <c r="O17" s="478"/>
      <c r="P17" s="479"/>
      <c r="Q17" s="476"/>
      <c r="R17" s="476"/>
      <c r="S17" s="476"/>
      <c r="T17" s="476"/>
      <c r="U17" s="463"/>
      <c r="V17" s="463"/>
      <c r="W17" s="453"/>
      <c r="X17" s="465"/>
      <c r="Y17" s="465"/>
      <c r="Z17" s="465"/>
      <c r="AA17" s="465"/>
      <c r="AB17" s="465"/>
      <c r="AC17" s="465"/>
      <c r="AD17" s="453"/>
      <c r="AE17" s="465"/>
      <c r="AF17" s="465"/>
      <c r="AG17" s="465"/>
      <c r="AH17" s="465"/>
      <c r="AI17" s="465"/>
      <c r="AJ17" s="465"/>
      <c r="AK17" s="453"/>
      <c r="AL17" s="453"/>
      <c r="AM17" s="453"/>
      <c r="AN17" s="453"/>
      <c r="AO17" s="453"/>
      <c r="AP17" s="453"/>
      <c r="AQ17" s="453"/>
      <c r="AR17" s="453"/>
      <c r="AS17" s="453"/>
      <c r="AT17" s="453"/>
      <c r="AU17" s="453"/>
      <c r="AV17" s="453"/>
      <c r="AW17" s="453"/>
      <c r="AX17" s="453"/>
      <c r="AY17" s="453"/>
      <c r="AZ17" s="453"/>
    </row>
    <row r="18" spans="1:52" s="452" customFormat="1" ht="11.25" customHeight="1">
      <c r="A18" s="34" t="s">
        <v>521</v>
      </c>
      <c r="B18" s="475"/>
      <c r="C18" s="475"/>
      <c r="D18" s="475"/>
      <c r="E18" s="475">
        <v>-2789</v>
      </c>
      <c r="F18" s="475">
        <v>1177</v>
      </c>
      <c r="G18" s="475">
        <v>1612</v>
      </c>
      <c r="H18" s="475"/>
      <c r="I18" s="475"/>
      <c r="J18" s="475"/>
      <c r="K18" s="475"/>
      <c r="L18" s="475"/>
      <c r="M18" s="475"/>
      <c r="N18" s="475"/>
      <c r="O18" s="478"/>
      <c r="P18" s="476"/>
      <c r="Q18" s="476"/>
      <c r="R18" s="476"/>
      <c r="S18" s="476"/>
      <c r="T18" s="476"/>
      <c r="U18" s="463"/>
      <c r="V18" s="463"/>
      <c r="W18" s="453"/>
      <c r="X18" s="465"/>
      <c r="Y18" s="465"/>
      <c r="Z18" s="465"/>
      <c r="AA18" s="465"/>
      <c r="AB18" s="465"/>
      <c r="AC18" s="465"/>
      <c r="AD18" s="453"/>
      <c r="AE18" s="465"/>
      <c r="AF18" s="465"/>
      <c r="AG18" s="465"/>
      <c r="AH18" s="465"/>
      <c r="AI18" s="465"/>
      <c r="AJ18" s="465"/>
      <c r="AK18" s="453"/>
      <c r="AL18" s="453"/>
      <c r="AM18" s="453"/>
      <c r="AN18" s="453"/>
      <c r="AO18" s="453"/>
      <c r="AP18" s="453"/>
      <c r="AQ18" s="453"/>
      <c r="AR18" s="453"/>
      <c r="AS18" s="453"/>
      <c r="AT18" s="453"/>
      <c r="AU18" s="453"/>
      <c r="AV18" s="453"/>
      <c r="AW18" s="453"/>
      <c r="AX18" s="453"/>
      <c r="AY18" s="453"/>
      <c r="AZ18" s="453"/>
    </row>
    <row r="19" spans="1:52" s="452" customFormat="1" ht="11.25" customHeight="1">
      <c r="A19" s="34" t="s">
        <v>604</v>
      </c>
      <c r="B19" s="475"/>
      <c r="C19" s="475"/>
      <c r="D19" s="475"/>
      <c r="E19" s="475"/>
      <c r="F19" s="475">
        <v>-6700</v>
      </c>
      <c r="G19" s="475">
        <v>6700</v>
      </c>
      <c r="H19" s="475"/>
      <c r="I19" s="475"/>
      <c r="J19" s="475"/>
      <c r="K19" s="475"/>
      <c r="L19" s="475"/>
      <c r="M19" s="475"/>
      <c r="N19" s="475"/>
      <c r="O19" s="478"/>
      <c r="P19" s="476"/>
      <c r="Q19" s="476"/>
      <c r="R19" s="476"/>
      <c r="S19" s="476"/>
      <c r="T19" s="476"/>
      <c r="U19" s="463"/>
      <c r="V19" s="463"/>
      <c r="W19" s="453"/>
      <c r="X19" s="465"/>
      <c r="Y19" s="465"/>
      <c r="Z19" s="465"/>
      <c r="AA19" s="465"/>
      <c r="AB19" s="465"/>
      <c r="AC19" s="465"/>
      <c r="AD19" s="453"/>
      <c r="AE19" s="465"/>
      <c r="AF19" s="465"/>
      <c r="AG19" s="465"/>
      <c r="AH19" s="465"/>
      <c r="AI19" s="465"/>
      <c r="AJ19" s="465"/>
      <c r="AK19" s="453"/>
      <c r="AL19" s="453"/>
      <c r="AM19" s="453"/>
      <c r="AN19" s="453"/>
      <c r="AO19" s="453"/>
      <c r="AP19" s="453"/>
      <c r="AQ19" s="453"/>
      <c r="AR19" s="453"/>
      <c r="AS19" s="453"/>
      <c r="AT19" s="453"/>
      <c r="AU19" s="453"/>
      <c r="AV19" s="453"/>
      <c r="AW19" s="453"/>
      <c r="AX19" s="453"/>
      <c r="AY19" s="453"/>
      <c r="AZ19" s="453"/>
    </row>
    <row r="20" spans="1:52" s="452" customFormat="1" ht="11.25" customHeight="1">
      <c r="A20" s="34" t="s">
        <v>605</v>
      </c>
      <c r="B20" s="475"/>
      <c r="C20" s="475"/>
      <c r="D20" s="475"/>
      <c r="E20" s="475"/>
      <c r="F20" s="475">
        <v>-2498</v>
      </c>
      <c r="G20" s="475">
        <v>2498</v>
      </c>
      <c r="H20" s="475"/>
      <c r="I20" s="475"/>
      <c r="J20" s="475"/>
      <c r="K20" s="475"/>
      <c r="L20" s="475"/>
      <c r="M20" s="475"/>
      <c r="N20" s="475"/>
      <c r="O20" s="478"/>
      <c r="P20" s="476"/>
      <c r="Q20" s="476"/>
      <c r="R20" s="476"/>
      <c r="S20" s="476"/>
      <c r="T20" s="476"/>
      <c r="U20" s="463"/>
      <c r="V20" s="463"/>
      <c r="W20" s="453"/>
      <c r="X20" s="465"/>
      <c r="Y20" s="465"/>
      <c r="Z20" s="465"/>
      <c r="AA20" s="465"/>
      <c r="AB20" s="465"/>
      <c r="AC20" s="465"/>
      <c r="AD20" s="453"/>
      <c r="AE20" s="465"/>
      <c r="AF20" s="465"/>
      <c r="AG20" s="465"/>
      <c r="AH20" s="465"/>
      <c r="AI20" s="465"/>
      <c r="AJ20" s="465"/>
      <c r="AK20" s="453"/>
      <c r="AL20" s="453"/>
      <c r="AM20" s="453"/>
      <c r="AN20" s="453"/>
      <c r="AO20" s="453"/>
      <c r="AP20" s="453"/>
      <c r="AQ20" s="453"/>
      <c r="AR20" s="453"/>
      <c r="AS20" s="453"/>
      <c r="AT20" s="453"/>
      <c r="AU20" s="453"/>
      <c r="AV20" s="453"/>
      <c r="AW20" s="453"/>
      <c r="AX20" s="453"/>
      <c r="AY20" s="453"/>
      <c r="AZ20" s="453"/>
    </row>
    <row r="21" spans="1:52" s="452" customFormat="1" ht="11.25" customHeight="1">
      <c r="A21" s="34" t="s">
        <v>606</v>
      </c>
      <c r="B21" s="475"/>
      <c r="C21" s="475"/>
      <c r="D21" s="475"/>
      <c r="E21" s="475"/>
      <c r="F21" s="475">
        <v>-994</v>
      </c>
      <c r="G21" s="475">
        <v>994</v>
      </c>
      <c r="H21" s="475"/>
      <c r="I21" s="475"/>
      <c r="J21" s="475"/>
      <c r="K21" s="475"/>
      <c r="L21" s="475"/>
      <c r="M21" s="475"/>
      <c r="N21" s="475"/>
      <c r="O21" s="478"/>
      <c r="P21" s="476"/>
      <c r="Q21" s="476"/>
      <c r="R21" s="476"/>
      <c r="S21" s="476"/>
      <c r="T21" s="476"/>
      <c r="U21" s="463"/>
      <c r="V21" s="463"/>
      <c r="W21" s="453"/>
      <c r="X21" s="465"/>
      <c r="Y21" s="465"/>
      <c r="Z21" s="465"/>
      <c r="AA21" s="465"/>
      <c r="AB21" s="465"/>
      <c r="AC21" s="465"/>
      <c r="AD21" s="453"/>
      <c r="AE21" s="465"/>
      <c r="AF21" s="465"/>
      <c r="AG21" s="465"/>
      <c r="AH21" s="465"/>
      <c r="AI21" s="465"/>
      <c r="AJ21" s="465"/>
      <c r="AK21" s="453"/>
      <c r="AL21" s="453"/>
      <c r="AM21" s="453"/>
      <c r="AN21" s="453"/>
      <c r="AO21" s="453"/>
      <c r="AP21" s="453"/>
      <c r="AQ21" s="453"/>
      <c r="AR21" s="453"/>
      <c r="AS21" s="453"/>
      <c r="AT21" s="453"/>
      <c r="AU21" s="453"/>
      <c r="AV21" s="453"/>
      <c r="AW21" s="453"/>
      <c r="AX21" s="453"/>
      <c r="AY21" s="453"/>
      <c r="AZ21" s="453"/>
    </row>
    <row r="22" spans="1:52" s="452" customFormat="1" ht="11.25" customHeight="1">
      <c r="A22" s="34" t="s">
        <v>607</v>
      </c>
      <c r="B22" s="475"/>
      <c r="C22" s="475"/>
      <c r="D22" s="475"/>
      <c r="E22" s="475"/>
      <c r="F22" s="475">
        <v>-1819</v>
      </c>
      <c r="G22" s="475">
        <v>1819</v>
      </c>
      <c r="H22" s="475"/>
      <c r="I22" s="475"/>
      <c r="J22" s="475"/>
      <c r="K22" s="475"/>
      <c r="L22" s="475"/>
      <c r="M22" s="475"/>
      <c r="N22" s="475"/>
      <c r="O22" s="478"/>
      <c r="P22" s="476"/>
      <c r="Q22" s="476"/>
      <c r="R22" s="476"/>
      <c r="S22" s="476"/>
      <c r="T22" s="476"/>
      <c r="U22" s="463"/>
      <c r="V22" s="463"/>
      <c r="W22" s="453"/>
      <c r="X22" s="465"/>
      <c r="Y22" s="465"/>
      <c r="Z22" s="465"/>
      <c r="AA22" s="465"/>
      <c r="AB22" s="465"/>
      <c r="AC22" s="465"/>
      <c r="AD22" s="453"/>
      <c r="AE22" s="465"/>
      <c r="AF22" s="465"/>
      <c r="AG22" s="465"/>
      <c r="AH22" s="465"/>
      <c r="AI22" s="465"/>
      <c r="AJ22" s="465"/>
      <c r="AK22" s="453"/>
      <c r="AL22" s="453"/>
      <c r="AM22" s="453"/>
      <c r="AN22" s="453"/>
      <c r="AO22" s="453"/>
      <c r="AP22" s="453"/>
      <c r="AQ22" s="453"/>
      <c r="AR22" s="453"/>
      <c r="AS22" s="453"/>
      <c r="AT22" s="453"/>
      <c r="AU22" s="453"/>
      <c r="AV22" s="453"/>
      <c r="AW22" s="453"/>
      <c r="AX22" s="453"/>
      <c r="AY22" s="453"/>
      <c r="AZ22" s="453"/>
    </row>
    <row r="23" spans="1:52" s="452" customFormat="1" ht="11.25" customHeight="1">
      <c r="A23" s="34" t="s">
        <v>671</v>
      </c>
      <c r="B23" s="475"/>
      <c r="C23" s="475"/>
      <c r="D23" s="475"/>
      <c r="E23" s="475"/>
      <c r="F23" s="475">
        <v>0</v>
      </c>
      <c r="G23" s="475">
        <v>3500</v>
      </c>
      <c r="H23" s="475"/>
      <c r="I23" s="475"/>
      <c r="J23" s="475"/>
      <c r="K23" s="475"/>
      <c r="L23" s="475"/>
      <c r="M23" s="475"/>
      <c r="N23" s="475"/>
      <c r="O23" s="478"/>
      <c r="P23" s="476"/>
      <c r="Q23" s="476"/>
      <c r="R23" s="476"/>
      <c r="S23" s="476"/>
      <c r="T23" s="476"/>
      <c r="U23" s="463"/>
      <c r="V23" s="463"/>
      <c r="W23" s="453"/>
      <c r="X23" s="465"/>
      <c r="Y23" s="465"/>
      <c r="Z23" s="465"/>
      <c r="AA23" s="465"/>
      <c r="AB23" s="465"/>
      <c r="AC23" s="465"/>
      <c r="AD23" s="453"/>
      <c r="AE23" s="465"/>
      <c r="AF23" s="465"/>
      <c r="AG23" s="465"/>
      <c r="AH23" s="465"/>
      <c r="AI23" s="465"/>
      <c r="AJ23" s="465"/>
      <c r="AK23" s="453"/>
      <c r="AL23" s="453"/>
      <c r="AM23" s="453"/>
      <c r="AN23" s="453"/>
      <c r="AO23" s="453"/>
      <c r="AP23" s="453"/>
      <c r="AQ23" s="453"/>
      <c r="AR23" s="453"/>
      <c r="AS23" s="453"/>
      <c r="AT23" s="453"/>
      <c r="AU23" s="453"/>
      <c r="AV23" s="453"/>
      <c r="AW23" s="453"/>
      <c r="AX23" s="453"/>
      <c r="AY23" s="453"/>
      <c r="AZ23" s="453"/>
    </row>
    <row r="24" spans="1:52" s="452" customFormat="1" ht="11.25" customHeight="1">
      <c r="A24" s="34" t="s">
        <v>672</v>
      </c>
      <c r="B24" s="475"/>
      <c r="C24" s="475"/>
      <c r="D24" s="475"/>
      <c r="E24" s="475"/>
      <c r="F24" s="475"/>
      <c r="G24" s="475"/>
      <c r="H24" s="475">
        <v>0</v>
      </c>
      <c r="I24" s="475">
        <v>-900</v>
      </c>
      <c r="J24" s="475"/>
      <c r="K24" s="475"/>
      <c r="L24" s="475"/>
      <c r="M24" s="475"/>
      <c r="N24" s="475"/>
      <c r="O24" s="478"/>
      <c r="P24" s="477"/>
      <c r="Q24" s="477"/>
      <c r="R24" s="476"/>
      <c r="S24" s="476"/>
      <c r="T24" s="476"/>
      <c r="U24" s="463"/>
      <c r="V24" s="463"/>
      <c r="W24" s="453"/>
      <c r="X24" s="465"/>
      <c r="Y24" s="465"/>
      <c r="Z24" s="465"/>
      <c r="AA24" s="465"/>
      <c r="AB24" s="465"/>
      <c r="AC24" s="465"/>
      <c r="AD24" s="453"/>
      <c r="AE24" s="465"/>
      <c r="AF24" s="465"/>
      <c r="AG24" s="465"/>
      <c r="AH24" s="465"/>
      <c r="AI24" s="465"/>
      <c r="AJ24" s="465"/>
      <c r="AK24" s="453"/>
      <c r="AL24" s="453"/>
      <c r="AM24" s="453"/>
      <c r="AN24" s="453"/>
      <c r="AO24" s="453"/>
      <c r="AP24" s="453"/>
      <c r="AQ24" s="453"/>
      <c r="AR24" s="453"/>
      <c r="AS24" s="453"/>
      <c r="AT24" s="453"/>
      <c r="AU24" s="453"/>
      <c r="AV24" s="453"/>
      <c r="AW24" s="453"/>
      <c r="AX24" s="453"/>
      <c r="AY24" s="453"/>
      <c r="AZ24" s="453"/>
    </row>
    <row r="25" spans="1:52" s="452" customFormat="1" ht="11.25" customHeight="1">
      <c r="A25" s="34" t="s">
        <v>522</v>
      </c>
      <c r="B25" s="475"/>
      <c r="C25" s="475">
        <v>-1000</v>
      </c>
      <c r="D25" s="475"/>
      <c r="E25" s="475"/>
      <c r="F25" s="475"/>
      <c r="G25" s="475"/>
      <c r="H25" s="475"/>
      <c r="I25" s="475"/>
      <c r="J25" s="475"/>
      <c r="K25" s="475"/>
      <c r="L25" s="475"/>
      <c r="M25" s="475"/>
      <c r="N25" s="475"/>
      <c r="O25" s="478"/>
      <c r="P25" s="476"/>
      <c r="Q25" s="476"/>
      <c r="R25" s="476"/>
      <c r="S25" s="476"/>
      <c r="T25" s="476"/>
      <c r="U25" s="463"/>
      <c r="V25" s="463"/>
      <c r="W25" s="453"/>
      <c r="X25" s="465"/>
      <c r="Y25" s="465"/>
      <c r="Z25" s="465"/>
      <c r="AA25" s="465"/>
      <c r="AB25" s="465"/>
      <c r="AC25" s="465"/>
      <c r="AD25" s="453"/>
      <c r="AE25" s="465"/>
      <c r="AF25" s="465"/>
      <c r="AG25" s="465"/>
      <c r="AH25" s="465"/>
      <c r="AI25" s="465"/>
      <c r="AJ25" s="465"/>
      <c r="AK25" s="453"/>
      <c r="AL25" s="453"/>
      <c r="AM25" s="453"/>
      <c r="AN25" s="453"/>
      <c r="AO25" s="453"/>
      <c r="AP25" s="453"/>
      <c r="AQ25" s="453"/>
      <c r="AR25" s="453"/>
      <c r="AS25" s="453"/>
      <c r="AT25" s="453"/>
      <c r="AU25" s="453"/>
      <c r="AV25" s="453"/>
      <c r="AW25" s="453"/>
      <c r="AX25" s="453"/>
      <c r="AY25" s="453"/>
      <c r="AZ25" s="453"/>
    </row>
    <row r="26" spans="1:52" s="452" customFormat="1" ht="11.25" customHeight="1">
      <c r="A26" s="34" t="s">
        <v>679</v>
      </c>
      <c r="B26" s="475"/>
      <c r="C26" s="475"/>
      <c r="D26" s="475"/>
      <c r="E26" s="475"/>
      <c r="F26" s="475"/>
      <c r="G26" s="475"/>
      <c r="H26" s="475"/>
      <c r="I26" s="475">
        <v>-400</v>
      </c>
      <c r="J26" s="475"/>
      <c r="K26" s="475"/>
      <c r="L26" s="475"/>
      <c r="M26" s="475"/>
      <c r="N26" s="475"/>
      <c r="O26" s="478"/>
      <c r="P26" s="477"/>
      <c r="Q26" s="476"/>
      <c r="R26" s="476"/>
      <c r="S26" s="476"/>
      <c r="T26" s="476"/>
      <c r="U26" s="463"/>
      <c r="V26" s="463"/>
      <c r="W26" s="453"/>
      <c r="X26" s="465"/>
      <c r="Y26" s="465"/>
      <c r="Z26" s="465"/>
      <c r="AA26" s="465"/>
      <c r="AB26" s="465"/>
      <c r="AC26" s="465"/>
      <c r="AD26" s="453"/>
      <c r="AE26" s="465"/>
      <c r="AF26" s="465"/>
      <c r="AG26" s="465"/>
      <c r="AH26" s="465"/>
      <c r="AI26" s="465"/>
      <c r="AJ26" s="465"/>
      <c r="AK26" s="453"/>
      <c r="AL26" s="453"/>
      <c r="AM26" s="453"/>
      <c r="AN26" s="453"/>
      <c r="AO26" s="453"/>
      <c r="AP26" s="453"/>
      <c r="AQ26" s="453"/>
      <c r="AR26" s="453"/>
      <c r="AS26" s="453"/>
      <c r="AT26" s="453"/>
      <c r="AU26" s="453"/>
      <c r="AV26" s="453"/>
      <c r="AW26" s="453"/>
      <c r="AX26" s="453"/>
      <c r="AY26" s="453"/>
      <c r="AZ26" s="453"/>
    </row>
    <row r="27" spans="1:52" s="452" customFormat="1" ht="11.25" customHeight="1">
      <c r="A27" s="34" t="s">
        <v>608</v>
      </c>
      <c r="B27" s="475"/>
      <c r="C27" s="475"/>
      <c r="D27" s="475"/>
      <c r="E27" s="475"/>
      <c r="F27" s="475">
        <v>-9800</v>
      </c>
      <c r="G27" s="475">
        <v>9800</v>
      </c>
      <c r="H27" s="475"/>
      <c r="I27" s="475"/>
      <c r="J27" s="475"/>
      <c r="K27" s="475"/>
      <c r="L27" s="475"/>
      <c r="M27" s="475"/>
      <c r="N27" s="475"/>
      <c r="O27" s="478"/>
      <c r="P27" s="476"/>
      <c r="Q27" s="476"/>
      <c r="R27" s="476"/>
      <c r="S27" s="476"/>
      <c r="T27" s="476"/>
      <c r="U27" s="463"/>
      <c r="V27" s="463"/>
      <c r="W27" s="453"/>
      <c r="X27" s="465"/>
      <c r="Y27" s="465"/>
      <c r="Z27" s="465"/>
      <c r="AA27" s="465"/>
      <c r="AB27" s="465"/>
      <c r="AC27" s="465"/>
      <c r="AD27" s="453"/>
      <c r="AE27" s="465"/>
      <c r="AF27" s="465"/>
      <c r="AG27" s="465"/>
      <c r="AH27" s="465"/>
      <c r="AI27" s="465"/>
      <c r="AJ27" s="465"/>
      <c r="AK27" s="453"/>
      <c r="AL27" s="453"/>
      <c r="AM27" s="453"/>
      <c r="AN27" s="453"/>
      <c r="AO27" s="453"/>
      <c r="AP27" s="453"/>
      <c r="AQ27" s="453"/>
      <c r="AR27" s="453"/>
      <c r="AS27" s="453"/>
      <c r="AT27" s="453"/>
      <c r="AU27" s="453"/>
      <c r="AV27" s="453"/>
      <c r="AW27" s="453"/>
      <c r="AX27" s="453"/>
      <c r="AY27" s="453"/>
      <c r="AZ27" s="453"/>
    </row>
    <row r="28" spans="1:52" s="452" customFormat="1" ht="11.25" customHeight="1">
      <c r="A28" s="123" t="s">
        <v>344</v>
      </c>
      <c r="B28" s="480">
        <v>31888.799999999999</v>
      </c>
      <c r="C28" s="480">
        <v>4160</v>
      </c>
      <c r="D28" s="480">
        <v>20578.3</v>
      </c>
      <c r="E28" s="480">
        <v>11975</v>
      </c>
      <c r="F28" s="480">
        <v>27878.5</v>
      </c>
      <c r="G28" s="480">
        <v>44850</v>
      </c>
      <c r="H28" s="480">
        <v>6556</v>
      </c>
      <c r="I28" s="480">
        <v>9967</v>
      </c>
      <c r="J28" s="480">
        <v>-4634.0169999999998</v>
      </c>
      <c r="K28" s="480">
        <v>-19900</v>
      </c>
      <c r="L28" s="480">
        <v>-19900</v>
      </c>
      <c r="M28" s="480">
        <v>-15900</v>
      </c>
      <c r="N28" s="480">
        <v>100</v>
      </c>
      <c r="O28" s="481"/>
      <c r="P28" s="482">
        <v>-4769.0169999999998</v>
      </c>
      <c r="Q28" s="482">
        <v>-20000</v>
      </c>
      <c r="R28" s="482">
        <v>10000</v>
      </c>
      <c r="S28" s="482">
        <v>15000</v>
      </c>
      <c r="T28" s="482">
        <v>0</v>
      </c>
      <c r="U28" s="463"/>
      <c r="V28" s="463"/>
      <c r="W28" s="453"/>
      <c r="X28" s="465"/>
      <c r="Y28" s="465"/>
      <c r="Z28" s="465"/>
      <c r="AA28" s="465"/>
      <c r="AB28" s="465"/>
      <c r="AC28" s="465"/>
      <c r="AD28" s="453"/>
      <c r="AE28" s="465"/>
      <c r="AF28" s="465"/>
      <c r="AG28" s="465"/>
      <c r="AH28" s="465"/>
      <c r="AI28" s="465"/>
      <c r="AJ28" s="465"/>
      <c r="AK28" s="453"/>
      <c r="AL28" s="453"/>
      <c r="AM28" s="453"/>
      <c r="AN28" s="453"/>
      <c r="AO28" s="453"/>
      <c r="AP28" s="453"/>
      <c r="AQ28" s="453"/>
      <c r="AR28" s="453"/>
      <c r="AS28" s="453"/>
      <c r="AT28" s="453"/>
      <c r="AU28" s="453"/>
      <c r="AV28" s="453"/>
      <c r="AW28" s="453"/>
      <c r="AX28" s="453"/>
      <c r="AY28" s="453"/>
      <c r="AZ28" s="453"/>
    </row>
    <row r="29" spans="1:52" s="452" customFormat="1" ht="11.25" customHeight="1">
      <c r="A29" s="34" t="s">
        <v>523</v>
      </c>
      <c r="B29" s="483">
        <v>3707</v>
      </c>
      <c r="C29" s="483"/>
      <c r="D29" s="483"/>
      <c r="E29" s="483"/>
      <c r="F29" s="483"/>
      <c r="G29" s="483"/>
      <c r="H29" s="483"/>
      <c r="I29" s="483"/>
      <c r="J29" s="483"/>
      <c r="K29" s="483"/>
      <c r="L29" s="483"/>
      <c r="M29" s="483"/>
      <c r="N29" s="483"/>
      <c r="O29" s="478"/>
      <c r="P29" s="484"/>
      <c r="Q29" s="484"/>
      <c r="R29" s="484"/>
      <c r="S29" s="484"/>
      <c r="T29" s="484"/>
      <c r="U29" s="463"/>
      <c r="V29" s="463"/>
      <c r="W29" s="453"/>
      <c r="X29" s="465"/>
      <c r="Y29" s="465"/>
      <c r="Z29" s="465"/>
      <c r="AA29" s="465"/>
      <c r="AB29" s="465"/>
      <c r="AC29" s="465"/>
      <c r="AD29" s="453"/>
      <c r="AE29" s="465"/>
      <c r="AF29" s="465"/>
      <c r="AG29" s="465"/>
      <c r="AH29" s="465"/>
      <c r="AI29" s="465"/>
      <c r="AJ29" s="465"/>
      <c r="AK29" s="453"/>
      <c r="AL29" s="453"/>
      <c r="AM29" s="453"/>
      <c r="AN29" s="453"/>
      <c r="AO29" s="453"/>
      <c r="AP29" s="453"/>
      <c r="AQ29" s="453"/>
      <c r="AR29" s="453"/>
      <c r="AS29" s="453"/>
      <c r="AT29" s="453"/>
      <c r="AU29" s="453"/>
      <c r="AV29" s="453"/>
      <c r="AW29" s="453"/>
      <c r="AX29" s="453"/>
      <c r="AY29" s="453"/>
      <c r="AZ29" s="453"/>
    </row>
    <row r="30" spans="1:52" s="452" customFormat="1" ht="11.25" customHeight="1">
      <c r="A30" s="34" t="s">
        <v>524</v>
      </c>
      <c r="B30" s="483">
        <v>18981</v>
      </c>
      <c r="C30" s="483"/>
      <c r="D30" s="483">
        <v>19656.2</v>
      </c>
      <c r="E30" s="483"/>
      <c r="F30" s="483"/>
      <c r="G30" s="483"/>
      <c r="H30" s="483"/>
      <c r="I30" s="483"/>
      <c r="J30" s="483"/>
      <c r="K30" s="483"/>
      <c r="L30" s="483"/>
      <c r="M30" s="483"/>
      <c r="N30" s="483"/>
      <c r="O30" s="485"/>
      <c r="P30" s="484"/>
      <c r="Q30" s="484"/>
      <c r="R30" s="484"/>
      <c r="S30" s="484"/>
      <c r="T30" s="484"/>
      <c r="U30" s="227"/>
      <c r="V30" s="227"/>
      <c r="W30" s="453"/>
      <c r="X30" s="175"/>
      <c r="Y30" s="175"/>
      <c r="Z30" s="175"/>
      <c r="AA30" s="175"/>
      <c r="AB30" s="175"/>
      <c r="AC30" s="175"/>
      <c r="AD30" s="453"/>
      <c r="AE30" s="175"/>
      <c r="AF30" s="175"/>
      <c r="AG30" s="175"/>
      <c r="AH30" s="175"/>
      <c r="AI30" s="175"/>
      <c r="AJ30" s="175"/>
      <c r="AK30" s="453"/>
      <c r="AL30" s="453"/>
      <c r="AM30" s="453"/>
      <c r="AN30" s="453"/>
      <c r="AO30" s="453"/>
      <c r="AP30" s="453"/>
      <c r="AQ30" s="453"/>
      <c r="AR30" s="453"/>
      <c r="AS30" s="453"/>
      <c r="AT30" s="453"/>
      <c r="AU30" s="453"/>
      <c r="AV30" s="453"/>
      <c r="AW30" s="453"/>
      <c r="AX30" s="453"/>
      <c r="AY30" s="453"/>
      <c r="AZ30" s="453"/>
    </row>
    <row r="31" spans="1:52" s="452" customFormat="1" ht="11.25" customHeight="1">
      <c r="A31" s="34" t="s">
        <v>525</v>
      </c>
      <c r="B31" s="483">
        <v>145</v>
      </c>
      <c r="C31" s="483"/>
      <c r="D31" s="483"/>
      <c r="E31" s="483"/>
      <c r="F31" s="483"/>
      <c r="G31" s="483"/>
      <c r="H31" s="483"/>
      <c r="I31" s="483"/>
      <c r="J31" s="483"/>
      <c r="K31" s="483"/>
      <c r="L31" s="483"/>
      <c r="M31" s="483"/>
      <c r="N31" s="483"/>
      <c r="O31" s="485"/>
      <c r="P31" s="484"/>
      <c r="Q31" s="484"/>
      <c r="R31" s="484"/>
      <c r="S31" s="484"/>
      <c r="T31" s="484"/>
      <c r="U31" s="463"/>
      <c r="V31" s="463"/>
      <c r="W31" s="453"/>
      <c r="X31" s="465"/>
      <c r="Y31" s="465"/>
      <c r="Z31" s="465"/>
      <c r="AA31" s="465"/>
      <c r="AB31" s="465"/>
      <c r="AC31" s="465"/>
      <c r="AD31" s="453"/>
      <c r="AE31" s="465"/>
      <c r="AF31" s="465"/>
      <c r="AG31" s="465"/>
      <c r="AH31" s="465"/>
      <c r="AI31" s="465"/>
      <c r="AJ31" s="465"/>
      <c r="AK31" s="453"/>
      <c r="AL31" s="453"/>
      <c r="AM31" s="453"/>
      <c r="AN31" s="453"/>
      <c r="AO31" s="453"/>
      <c r="AP31" s="453"/>
      <c r="AQ31" s="453"/>
      <c r="AR31" s="453"/>
      <c r="AS31" s="453"/>
      <c r="AT31" s="453"/>
      <c r="AU31" s="453"/>
      <c r="AV31" s="453"/>
      <c r="AW31" s="453"/>
      <c r="AX31" s="453"/>
      <c r="AY31" s="453"/>
      <c r="AZ31" s="453"/>
    </row>
    <row r="32" spans="1:52" s="452" customFormat="1" ht="11.25" customHeight="1">
      <c r="A32" s="34" t="s">
        <v>526</v>
      </c>
      <c r="B32" s="483"/>
      <c r="C32" s="483"/>
      <c r="D32" s="483">
        <v>922.1</v>
      </c>
      <c r="E32" s="483"/>
      <c r="F32" s="483"/>
      <c r="G32" s="483"/>
      <c r="H32" s="483"/>
      <c r="I32" s="483"/>
      <c r="J32" s="483"/>
      <c r="K32" s="483"/>
      <c r="L32" s="483"/>
      <c r="M32" s="483"/>
      <c r="N32" s="483"/>
      <c r="O32" s="485"/>
      <c r="P32" s="484"/>
      <c r="Q32" s="484"/>
      <c r="R32" s="484"/>
      <c r="S32" s="484"/>
      <c r="T32" s="484"/>
      <c r="U32" s="463"/>
      <c r="V32" s="463"/>
      <c r="W32" s="453"/>
      <c r="X32" s="465"/>
      <c r="Y32" s="465"/>
      <c r="Z32" s="465"/>
      <c r="AA32" s="465"/>
      <c r="AB32" s="465"/>
      <c r="AC32" s="465"/>
      <c r="AD32" s="453"/>
      <c r="AE32" s="465"/>
      <c r="AF32" s="465"/>
      <c r="AG32" s="465"/>
      <c r="AH32" s="465"/>
      <c r="AI32" s="465"/>
      <c r="AJ32" s="465"/>
      <c r="AK32" s="453"/>
      <c r="AL32" s="453"/>
      <c r="AM32" s="453"/>
      <c r="AN32" s="453"/>
      <c r="AO32" s="453"/>
      <c r="AP32" s="453"/>
      <c r="AQ32" s="453"/>
      <c r="AR32" s="453"/>
      <c r="AS32" s="453"/>
      <c r="AT32" s="453"/>
      <c r="AU32" s="453"/>
      <c r="AV32" s="453"/>
      <c r="AW32" s="453"/>
      <c r="AX32" s="453"/>
      <c r="AY32" s="453"/>
      <c r="AZ32" s="453"/>
    </row>
    <row r="33" spans="1:52" s="452" customFormat="1" ht="11.25" customHeight="1">
      <c r="A33" s="34" t="s">
        <v>680</v>
      </c>
      <c r="B33" s="483"/>
      <c r="C33" s="483"/>
      <c r="D33" s="483"/>
      <c r="E33" s="483"/>
      <c r="F33" s="483"/>
      <c r="G33" s="483">
        <v>210</v>
      </c>
      <c r="H33" s="483"/>
      <c r="I33" s="483"/>
      <c r="J33" s="483"/>
      <c r="K33" s="483"/>
      <c r="L33" s="483"/>
      <c r="M33" s="483"/>
      <c r="N33" s="483"/>
      <c r="O33" s="485"/>
      <c r="P33" s="484"/>
      <c r="Q33" s="484"/>
      <c r="R33" s="484"/>
      <c r="S33" s="484"/>
      <c r="T33" s="484"/>
      <c r="U33" s="463"/>
      <c r="V33" s="463"/>
      <c r="W33" s="453"/>
      <c r="X33" s="465"/>
      <c r="Y33" s="465"/>
      <c r="Z33" s="465"/>
      <c r="AA33" s="465"/>
      <c r="AB33" s="465"/>
      <c r="AC33" s="465"/>
      <c r="AD33" s="453"/>
      <c r="AE33" s="465"/>
      <c r="AF33" s="465"/>
      <c r="AG33" s="465"/>
      <c r="AH33" s="465"/>
      <c r="AI33" s="465"/>
      <c r="AJ33" s="465"/>
      <c r="AK33" s="453"/>
      <c r="AL33" s="453"/>
      <c r="AM33" s="453"/>
      <c r="AN33" s="453"/>
      <c r="AO33" s="453"/>
      <c r="AP33" s="453"/>
      <c r="AQ33" s="453"/>
      <c r="AR33" s="453"/>
      <c r="AS33" s="453"/>
      <c r="AT33" s="453"/>
      <c r="AU33" s="453"/>
      <c r="AV33" s="453"/>
      <c r="AW33" s="453"/>
      <c r="AX33" s="453"/>
      <c r="AY33" s="453"/>
      <c r="AZ33" s="453"/>
    </row>
    <row r="34" spans="1:52" s="452" customFormat="1" ht="11.25" customHeight="1">
      <c r="A34" s="34" t="s">
        <v>681</v>
      </c>
      <c r="B34" s="483"/>
      <c r="C34" s="483"/>
      <c r="D34" s="483"/>
      <c r="E34" s="483"/>
      <c r="F34" s="483"/>
      <c r="G34" s="483"/>
      <c r="H34" s="483"/>
      <c r="I34" s="483">
        <v>1683</v>
      </c>
      <c r="J34" s="483"/>
      <c r="K34" s="483"/>
      <c r="L34" s="483"/>
      <c r="M34" s="483"/>
      <c r="N34" s="483"/>
      <c r="O34" s="485"/>
      <c r="P34" s="483"/>
      <c r="Q34" s="484"/>
      <c r="R34" s="484"/>
      <c r="S34" s="484"/>
      <c r="T34" s="484"/>
      <c r="U34" s="463"/>
      <c r="V34" s="463"/>
      <c r="W34" s="453"/>
      <c r="X34" s="465"/>
      <c r="Y34" s="465"/>
      <c r="Z34" s="465"/>
      <c r="AA34" s="465"/>
      <c r="AB34" s="465"/>
      <c r="AC34" s="465"/>
      <c r="AD34" s="453"/>
      <c r="AE34" s="465"/>
      <c r="AF34" s="465"/>
      <c r="AG34" s="465"/>
      <c r="AH34" s="465"/>
      <c r="AI34" s="465"/>
      <c r="AJ34" s="465"/>
      <c r="AK34" s="453"/>
      <c r="AL34" s="453"/>
      <c r="AM34" s="453"/>
      <c r="AN34" s="453"/>
      <c r="AO34" s="453"/>
      <c r="AP34" s="453"/>
      <c r="AQ34" s="453"/>
      <c r="AR34" s="453"/>
      <c r="AS34" s="453"/>
      <c r="AT34" s="453"/>
      <c r="AU34" s="453"/>
      <c r="AV34" s="453"/>
      <c r="AW34" s="453"/>
      <c r="AX34" s="453"/>
      <c r="AY34" s="453"/>
      <c r="AZ34" s="453"/>
    </row>
    <row r="35" spans="1:52" s="452" customFormat="1" ht="11.25" customHeight="1">
      <c r="A35" s="34" t="s">
        <v>687</v>
      </c>
      <c r="B35" s="483"/>
      <c r="C35" s="483"/>
      <c r="D35" s="483"/>
      <c r="E35" s="483"/>
      <c r="F35" s="483"/>
      <c r="G35" s="483"/>
      <c r="H35" s="483"/>
      <c r="I35" s="483">
        <v>0</v>
      </c>
      <c r="J35" s="483"/>
      <c r="K35" s="483"/>
      <c r="L35" s="483"/>
      <c r="M35" s="483"/>
      <c r="N35" s="483"/>
      <c r="O35" s="485"/>
      <c r="P35" s="483"/>
      <c r="Q35" s="483"/>
      <c r="R35" s="484"/>
      <c r="S35" s="484"/>
      <c r="T35" s="484"/>
      <c r="U35" s="463"/>
      <c r="V35" s="463"/>
      <c r="W35" s="453"/>
      <c r="X35" s="465"/>
      <c r="Y35" s="465"/>
      <c r="Z35" s="465"/>
      <c r="AA35" s="465"/>
      <c r="AB35" s="465"/>
      <c r="AC35" s="465"/>
      <c r="AD35" s="453"/>
      <c r="AE35" s="465"/>
      <c r="AF35" s="465"/>
      <c r="AG35" s="465"/>
      <c r="AH35" s="465"/>
      <c r="AI35" s="465"/>
      <c r="AJ35" s="465"/>
      <c r="AK35" s="453"/>
      <c r="AL35" s="453"/>
      <c r="AM35" s="453"/>
      <c r="AN35" s="453"/>
      <c r="AO35" s="453"/>
      <c r="AP35" s="453"/>
      <c r="AQ35" s="453"/>
      <c r="AR35" s="453"/>
      <c r="AS35" s="453"/>
      <c r="AT35" s="453"/>
      <c r="AU35" s="453"/>
      <c r="AV35" s="453"/>
      <c r="AW35" s="453"/>
      <c r="AX35" s="453"/>
      <c r="AY35" s="453"/>
      <c r="AZ35" s="453"/>
    </row>
    <row r="36" spans="1:52" s="452" customFormat="1" ht="11.25" customHeight="1">
      <c r="A36" s="34" t="s">
        <v>527</v>
      </c>
      <c r="B36" s="483"/>
      <c r="C36" s="483"/>
      <c r="D36" s="483"/>
      <c r="E36" s="483"/>
      <c r="F36" s="483">
        <v>137.5</v>
      </c>
      <c r="G36" s="483"/>
      <c r="H36" s="483">
        <v>29</v>
      </c>
      <c r="I36" s="483"/>
      <c r="J36" s="483"/>
      <c r="K36" s="483"/>
      <c r="L36" s="483"/>
      <c r="M36" s="483"/>
      <c r="N36" s="483"/>
      <c r="O36" s="485"/>
      <c r="P36" s="484"/>
      <c r="Q36" s="484"/>
      <c r="R36" s="484"/>
      <c r="S36" s="484"/>
      <c r="T36" s="484"/>
      <c r="U36" s="463"/>
      <c r="V36" s="463"/>
      <c r="W36" s="453"/>
      <c r="X36" s="465"/>
      <c r="Y36" s="465"/>
      <c r="Z36" s="465"/>
      <c r="AA36" s="465"/>
      <c r="AB36" s="465"/>
      <c r="AC36" s="465"/>
      <c r="AD36" s="453"/>
      <c r="AE36" s="465"/>
      <c r="AF36" s="465"/>
      <c r="AG36" s="465"/>
      <c r="AH36" s="465"/>
      <c r="AI36" s="465"/>
      <c r="AJ36" s="465"/>
      <c r="AK36" s="453"/>
      <c r="AL36" s="453"/>
      <c r="AM36" s="453"/>
      <c r="AN36" s="453"/>
      <c r="AO36" s="453"/>
      <c r="AP36" s="453"/>
      <c r="AQ36" s="453"/>
      <c r="AR36" s="453"/>
      <c r="AS36" s="453"/>
      <c r="AT36" s="453"/>
      <c r="AU36" s="453"/>
      <c r="AV36" s="453"/>
      <c r="AW36" s="453"/>
      <c r="AX36" s="453"/>
      <c r="AY36" s="453"/>
      <c r="AZ36" s="453"/>
    </row>
    <row r="37" spans="1:52" s="452" customFormat="1" ht="11.25" customHeight="1">
      <c r="A37" s="34" t="s">
        <v>528</v>
      </c>
      <c r="B37" s="483"/>
      <c r="C37" s="483">
        <v>4000</v>
      </c>
      <c r="D37" s="483"/>
      <c r="E37" s="483"/>
      <c r="F37" s="483"/>
      <c r="G37" s="483"/>
      <c r="H37" s="483"/>
      <c r="I37" s="483"/>
      <c r="J37" s="483"/>
      <c r="K37" s="483"/>
      <c r="L37" s="483"/>
      <c r="M37" s="483"/>
      <c r="N37" s="483"/>
      <c r="O37" s="478"/>
      <c r="P37" s="484"/>
      <c r="Q37" s="484"/>
      <c r="R37" s="484"/>
      <c r="S37" s="484"/>
      <c r="T37" s="484"/>
      <c r="U37" s="463"/>
      <c r="V37" s="463"/>
      <c r="W37" s="453"/>
      <c r="X37" s="465"/>
      <c r="Y37" s="465"/>
      <c r="Z37" s="465"/>
      <c r="AA37" s="465"/>
      <c r="AB37" s="465"/>
      <c r="AC37" s="465"/>
      <c r="AD37" s="453"/>
      <c r="AE37" s="465"/>
      <c r="AF37" s="465"/>
      <c r="AG37" s="465"/>
      <c r="AH37" s="465"/>
      <c r="AI37" s="465"/>
      <c r="AJ37" s="465"/>
      <c r="AK37" s="453"/>
      <c r="AL37" s="453"/>
      <c r="AM37" s="453"/>
      <c r="AN37" s="453"/>
      <c r="AO37" s="453"/>
      <c r="AP37" s="453"/>
      <c r="AQ37" s="453"/>
      <c r="AR37" s="453"/>
      <c r="AS37" s="453"/>
      <c r="AT37" s="453"/>
      <c r="AU37" s="453"/>
      <c r="AV37" s="453"/>
      <c r="AW37" s="453"/>
      <c r="AX37" s="453"/>
      <c r="AY37" s="453"/>
      <c r="AZ37" s="453"/>
    </row>
    <row r="38" spans="1:52" s="452" customFormat="1" ht="11.25" customHeight="1">
      <c r="A38" s="34" t="s">
        <v>529</v>
      </c>
      <c r="B38" s="483"/>
      <c r="C38" s="483"/>
      <c r="D38" s="483"/>
      <c r="E38" s="483">
        <v>47</v>
      </c>
      <c r="F38" s="483">
        <v>207</v>
      </c>
      <c r="G38" s="483">
        <v>85</v>
      </c>
      <c r="H38" s="483"/>
      <c r="I38" s="483">
        <v>125</v>
      </c>
      <c r="J38" s="483"/>
      <c r="K38" s="483"/>
      <c r="L38" s="483"/>
      <c r="M38" s="483"/>
      <c r="N38" s="483"/>
      <c r="O38" s="478"/>
      <c r="P38" s="483"/>
      <c r="Q38" s="483"/>
      <c r="R38" s="484"/>
      <c r="S38" s="484"/>
      <c r="T38" s="484"/>
      <c r="U38" s="463"/>
      <c r="V38" s="463"/>
      <c r="W38" s="453"/>
      <c r="X38" s="465"/>
      <c r="Y38" s="465"/>
      <c r="Z38" s="465"/>
      <c r="AA38" s="465"/>
      <c r="AB38" s="465"/>
      <c r="AC38" s="465"/>
      <c r="AD38" s="453"/>
      <c r="AE38" s="465"/>
      <c r="AF38" s="465"/>
      <c r="AG38" s="465"/>
      <c r="AH38" s="465"/>
      <c r="AI38" s="465"/>
      <c r="AJ38" s="465"/>
      <c r="AK38" s="453"/>
      <c r="AL38" s="453"/>
      <c r="AM38" s="453"/>
      <c r="AN38" s="453"/>
      <c r="AO38" s="453"/>
      <c r="AP38" s="453"/>
      <c r="AQ38" s="453"/>
      <c r="AR38" s="453"/>
      <c r="AS38" s="453"/>
      <c r="AT38" s="453"/>
      <c r="AU38" s="453"/>
      <c r="AV38" s="453"/>
      <c r="AW38" s="453"/>
      <c r="AX38" s="453"/>
      <c r="AY38" s="453"/>
      <c r="AZ38" s="453"/>
    </row>
    <row r="39" spans="1:52" s="452" customFormat="1" ht="11.25" customHeight="1">
      <c r="A39" s="34" t="s">
        <v>688</v>
      </c>
      <c r="B39" s="483"/>
      <c r="C39" s="483"/>
      <c r="D39" s="483"/>
      <c r="E39" s="483"/>
      <c r="F39" s="483"/>
      <c r="G39" s="483"/>
      <c r="H39" s="483"/>
      <c r="I39" s="483">
        <v>95</v>
      </c>
      <c r="J39" s="483">
        <v>93.3</v>
      </c>
      <c r="K39" s="483"/>
      <c r="L39" s="483"/>
      <c r="M39" s="483"/>
      <c r="N39" s="483"/>
      <c r="O39" s="478"/>
      <c r="P39" s="483">
        <v>93.3</v>
      </c>
      <c r="Q39" s="483"/>
      <c r="R39" s="484"/>
      <c r="S39" s="484"/>
      <c r="T39" s="484"/>
      <c r="U39" s="463"/>
      <c r="V39" s="463"/>
      <c r="W39" s="453"/>
      <c r="X39" s="465"/>
      <c r="Y39" s="465"/>
      <c r="Z39" s="465"/>
      <c r="AA39" s="465"/>
      <c r="AB39" s="465"/>
      <c r="AC39" s="465"/>
      <c r="AD39" s="453"/>
      <c r="AE39" s="465"/>
      <c r="AF39" s="465"/>
      <c r="AG39" s="465"/>
      <c r="AH39" s="465"/>
      <c r="AI39" s="465"/>
      <c r="AJ39" s="465"/>
      <c r="AK39" s="453"/>
      <c r="AL39" s="453"/>
      <c r="AM39" s="453"/>
      <c r="AN39" s="453"/>
      <c r="AO39" s="453"/>
      <c r="AP39" s="453"/>
      <c r="AQ39" s="453"/>
      <c r="AR39" s="453"/>
      <c r="AS39" s="453"/>
      <c r="AT39" s="453"/>
      <c r="AU39" s="453"/>
      <c r="AV39" s="453"/>
      <c r="AW39" s="453"/>
      <c r="AX39" s="453"/>
      <c r="AY39" s="453"/>
      <c r="AZ39" s="453"/>
    </row>
    <row r="40" spans="1:52" s="452" customFormat="1" ht="11.25" customHeight="1">
      <c r="A40" s="34" t="s">
        <v>530</v>
      </c>
      <c r="B40" s="483"/>
      <c r="C40" s="483"/>
      <c r="D40" s="483"/>
      <c r="E40" s="483"/>
      <c r="F40" s="483">
        <v>123</v>
      </c>
      <c r="G40" s="483"/>
      <c r="H40" s="483"/>
      <c r="I40" s="483"/>
      <c r="J40" s="483"/>
      <c r="K40" s="483"/>
      <c r="L40" s="483"/>
      <c r="M40" s="483"/>
      <c r="N40" s="483"/>
      <c r="O40" s="478"/>
      <c r="P40" s="484"/>
      <c r="Q40" s="484"/>
      <c r="R40" s="484"/>
      <c r="S40" s="484"/>
      <c r="T40" s="484"/>
      <c r="U40" s="463"/>
      <c r="V40" s="463"/>
      <c r="W40" s="453"/>
      <c r="X40" s="465"/>
      <c r="Y40" s="465"/>
      <c r="Z40" s="465"/>
      <c r="AA40" s="465"/>
      <c r="AB40" s="465"/>
      <c r="AC40" s="465"/>
      <c r="AD40" s="453"/>
      <c r="AE40" s="465"/>
      <c r="AF40" s="465"/>
      <c r="AG40" s="465"/>
      <c r="AH40" s="465"/>
      <c r="AI40" s="465"/>
      <c r="AJ40" s="465"/>
      <c r="AK40" s="453"/>
      <c r="AL40" s="453"/>
      <c r="AM40" s="453"/>
      <c r="AN40" s="453"/>
      <c r="AO40" s="453"/>
      <c r="AP40" s="453"/>
      <c r="AQ40" s="453"/>
      <c r="AR40" s="453"/>
      <c r="AS40" s="453"/>
      <c r="AT40" s="453"/>
      <c r="AU40" s="453"/>
      <c r="AV40" s="453"/>
      <c r="AW40" s="453"/>
      <c r="AX40" s="453"/>
      <c r="AY40" s="453"/>
      <c r="AZ40" s="453"/>
    </row>
    <row r="41" spans="1:52" s="452" customFormat="1" ht="11.25" customHeight="1">
      <c r="A41" s="34" t="s">
        <v>575</v>
      </c>
      <c r="B41" s="483"/>
      <c r="C41" s="483"/>
      <c r="D41" s="483"/>
      <c r="E41" s="483"/>
      <c r="F41" s="483">
        <v>4500</v>
      </c>
      <c r="G41" s="483">
        <v>500</v>
      </c>
      <c r="H41" s="483"/>
      <c r="I41" s="483"/>
      <c r="J41" s="483"/>
      <c r="K41" s="483"/>
      <c r="L41" s="483"/>
      <c r="M41" s="483"/>
      <c r="N41" s="483"/>
      <c r="O41" s="478"/>
      <c r="P41" s="484"/>
      <c r="Q41" s="484"/>
      <c r="R41" s="484"/>
      <c r="S41" s="484"/>
      <c r="T41" s="484"/>
      <c r="U41" s="463"/>
      <c r="V41" s="463"/>
      <c r="W41" s="453"/>
      <c r="X41" s="465"/>
      <c r="Y41" s="465"/>
      <c r="Z41" s="465"/>
      <c r="AA41" s="465"/>
      <c r="AB41" s="465"/>
      <c r="AC41" s="465"/>
      <c r="AD41" s="453"/>
      <c r="AE41" s="465"/>
      <c r="AF41" s="465"/>
      <c r="AG41" s="465"/>
      <c r="AH41" s="465"/>
      <c r="AI41" s="465"/>
      <c r="AJ41" s="465"/>
      <c r="AK41" s="453"/>
      <c r="AL41" s="453"/>
      <c r="AM41" s="453"/>
      <c r="AN41" s="453"/>
      <c r="AO41" s="453"/>
      <c r="AP41" s="453"/>
      <c r="AQ41" s="453"/>
      <c r="AR41" s="453"/>
      <c r="AS41" s="453"/>
      <c r="AT41" s="453"/>
      <c r="AU41" s="453"/>
      <c r="AV41" s="453"/>
      <c r="AW41" s="453"/>
      <c r="AX41" s="453"/>
      <c r="AY41" s="453"/>
      <c r="AZ41" s="453"/>
    </row>
    <row r="42" spans="1:52" s="468" customFormat="1" ht="11.25" customHeight="1">
      <c r="A42" s="34" t="s">
        <v>531</v>
      </c>
      <c r="B42" s="483">
        <v>3106</v>
      </c>
      <c r="C42" s="483"/>
      <c r="D42" s="483"/>
      <c r="E42" s="483"/>
      <c r="F42" s="483"/>
      <c r="G42" s="483"/>
      <c r="H42" s="483"/>
      <c r="I42" s="483"/>
      <c r="J42" s="483"/>
      <c r="K42" s="483"/>
      <c r="L42" s="483"/>
      <c r="M42" s="483"/>
      <c r="N42" s="483"/>
      <c r="O42" s="478"/>
      <c r="P42" s="484"/>
      <c r="Q42" s="484"/>
      <c r="R42" s="484"/>
      <c r="S42" s="484"/>
      <c r="T42" s="484"/>
      <c r="U42" s="486"/>
      <c r="V42" s="486"/>
      <c r="W42" s="459"/>
      <c r="X42" s="467"/>
      <c r="Y42" s="467"/>
      <c r="Z42" s="467"/>
      <c r="AA42" s="467"/>
      <c r="AB42" s="467"/>
      <c r="AC42" s="467"/>
      <c r="AD42" s="459"/>
      <c r="AE42" s="467"/>
      <c r="AF42" s="467"/>
      <c r="AG42" s="467"/>
      <c r="AH42" s="467"/>
      <c r="AI42" s="467"/>
      <c r="AJ42" s="467"/>
      <c r="AK42" s="459"/>
      <c r="AL42" s="459"/>
      <c r="AM42" s="459"/>
      <c r="AN42" s="459"/>
      <c r="AO42" s="459"/>
      <c r="AP42" s="459"/>
      <c r="AQ42" s="459"/>
      <c r="AR42" s="459"/>
      <c r="AS42" s="459"/>
      <c r="AT42" s="459"/>
      <c r="AU42" s="459"/>
      <c r="AV42" s="459"/>
      <c r="AW42" s="459"/>
      <c r="AX42" s="459"/>
      <c r="AY42" s="459"/>
      <c r="AZ42" s="459"/>
    </row>
    <row r="43" spans="1:52" s="452" customFormat="1" ht="11.25" customHeight="1">
      <c r="A43" s="34" t="s">
        <v>532</v>
      </c>
      <c r="B43" s="483">
        <v>242.8</v>
      </c>
      <c r="C43" s="483"/>
      <c r="D43" s="483"/>
      <c r="E43" s="483"/>
      <c r="F43" s="483"/>
      <c r="G43" s="483"/>
      <c r="H43" s="483"/>
      <c r="I43" s="483"/>
      <c r="J43" s="483"/>
      <c r="K43" s="483"/>
      <c r="L43" s="483"/>
      <c r="M43" s="483"/>
      <c r="N43" s="483"/>
      <c r="O43" s="485"/>
      <c r="P43" s="484"/>
      <c r="Q43" s="484"/>
      <c r="R43" s="484"/>
      <c r="S43" s="484"/>
      <c r="T43" s="484"/>
      <c r="U43" s="463"/>
      <c r="V43" s="463"/>
      <c r="W43" s="453"/>
      <c r="X43" s="465"/>
      <c r="Y43" s="465"/>
      <c r="Z43" s="465"/>
      <c r="AA43" s="465"/>
      <c r="AB43" s="465"/>
      <c r="AC43" s="465"/>
      <c r="AD43" s="453"/>
      <c r="AE43" s="465"/>
      <c r="AF43" s="465"/>
      <c r="AG43" s="465"/>
      <c r="AH43" s="465"/>
      <c r="AI43" s="465"/>
      <c r="AJ43" s="465"/>
      <c r="AK43" s="453"/>
      <c r="AL43" s="453"/>
      <c r="AM43" s="453"/>
      <c r="AN43" s="453"/>
      <c r="AO43" s="453"/>
      <c r="AP43" s="453"/>
      <c r="AQ43" s="453"/>
      <c r="AR43" s="453"/>
      <c r="AS43" s="453"/>
      <c r="AT43" s="453"/>
      <c r="AU43" s="453"/>
      <c r="AV43" s="453"/>
      <c r="AW43" s="453"/>
      <c r="AX43" s="453"/>
      <c r="AY43" s="453"/>
      <c r="AZ43" s="453"/>
    </row>
    <row r="44" spans="1:52" s="468" customFormat="1" ht="11.25" customHeight="1">
      <c r="A44" s="34" t="s">
        <v>628</v>
      </c>
      <c r="B44" s="483">
        <v>5400</v>
      </c>
      <c r="C44" s="483"/>
      <c r="D44" s="483"/>
      <c r="E44" s="483"/>
      <c r="F44" s="483"/>
      <c r="G44" s="483">
        <v>509</v>
      </c>
      <c r="H44" s="483"/>
      <c r="I44" s="483"/>
      <c r="J44" s="483"/>
      <c r="K44" s="483"/>
      <c r="L44" s="483"/>
      <c r="M44" s="483"/>
      <c r="N44" s="483"/>
      <c r="O44" s="176"/>
      <c r="P44" s="484"/>
      <c r="Q44" s="484"/>
      <c r="R44" s="484"/>
      <c r="S44" s="484"/>
      <c r="T44" s="484"/>
      <c r="U44" s="486"/>
      <c r="V44" s="486"/>
      <c r="W44" s="459"/>
      <c r="X44" s="467"/>
      <c r="Y44" s="467"/>
      <c r="Z44" s="467"/>
      <c r="AA44" s="467"/>
      <c r="AB44" s="467"/>
      <c r="AC44" s="467"/>
      <c r="AD44" s="459"/>
      <c r="AE44" s="467"/>
      <c r="AF44" s="467"/>
      <c r="AG44" s="467"/>
      <c r="AH44" s="467"/>
      <c r="AI44" s="467"/>
      <c r="AJ44" s="467"/>
      <c r="AK44" s="459"/>
      <c r="AL44" s="459"/>
      <c r="AM44" s="459"/>
      <c r="AN44" s="459"/>
      <c r="AO44" s="459"/>
      <c r="AP44" s="459"/>
      <c r="AQ44" s="459"/>
      <c r="AR44" s="459"/>
      <c r="AS44" s="459"/>
      <c r="AT44" s="459"/>
      <c r="AU44" s="459"/>
      <c r="AV44" s="459"/>
      <c r="AW44" s="459"/>
      <c r="AX44" s="459"/>
      <c r="AY44" s="459"/>
      <c r="AZ44" s="459"/>
    </row>
    <row r="45" spans="1:52" s="452" customFormat="1" ht="11.25" customHeight="1">
      <c r="A45" s="34" t="s">
        <v>629</v>
      </c>
      <c r="B45" s="483">
        <v>203</v>
      </c>
      <c r="C45" s="483">
        <v>160</v>
      </c>
      <c r="D45" s="483"/>
      <c r="E45" s="483"/>
      <c r="F45" s="483"/>
      <c r="G45" s="483"/>
      <c r="H45" s="483"/>
      <c r="I45" s="483"/>
      <c r="J45" s="483"/>
      <c r="K45" s="483"/>
      <c r="L45" s="483"/>
      <c r="M45" s="483"/>
      <c r="N45" s="483"/>
      <c r="O45" s="478"/>
      <c r="P45" s="33"/>
      <c r="Q45" s="33"/>
      <c r="R45" s="33"/>
      <c r="S45" s="33"/>
      <c r="T45" s="33"/>
      <c r="U45" s="463"/>
      <c r="V45" s="463"/>
      <c r="W45" s="453"/>
      <c r="X45" s="465"/>
      <c r="Y45" s="465"/>
      <c r="Z45" s="465"/>
      <c r="AA45" s="465"/>
      <c r="AB45" s="465"/>
      <c r="AC45" s="465"/>
      <c r="AD45" s="453"/>
      <c r="AE45" s="465"/>
      <c r="AF45" s="465"/>
      <c r="AG45" s="465"/>
      <c r="AH45" s="465"/>
      <c r="AI45" s="465"/>
      <c r="AJ45" s="465"/>
      <c r="AK45" s="453"/>
      <c r="AL45" s="453"/>
      <c r="AM45" s="453"/>
      <c r="AN45" s="453"/>
      <c r="AO45" s="453"/>
      <c r="AP45" s="453"/>
      <c r="AQ45" s="453"/>
      <c r="AR45" s="453"/>
      <c r="AS45" s="453"/>
      <c r="AT45" s="453"/>
      <c r="AU45" s="453"/>
      <c r="AV45" s="453"/>
      <c r="AW45" s="453"/>
      <c r="AX45" s="453"/>
      <c r="AY45" s="453"/>
      <c r="AZ45" s="453"/>
    </row>
    <row r="46" spans="1:52" s="452" customFormat="1" ht="11.25" customHeight="1">
      <c r="A46" s="34" t="s">
        <v>758</v>
      </c>
      <c r="B46" s="483"/>
      <c r="C46" s="483"/>
      <c r="D46" s="483"/>
      <c r="E46" s="483"/>
      <c r="F46" s="483"/>
      <c r="G46" s="483"/>
      <c r="H46" s="483"/>
      <c r="I46" s="483"/>
      <c r="J46" s="483">
        <v>12.483000000000001</v>
      </c>
      <c r="K46" s="483"/>
      <c r="L46" s="483"/>
      <c r="M46" s="483"/>
      <c r="N46" s="483"/>
      <c r="O46" s="478"/>
      <c r="P46" s="33">
        <v>12.483000000000001</v>
      </c>
      <c r="Q46" s="33"/>
      <c r="R46" s="33"/>
      <c r="S46" s="33"/>
      <c r="T46" s="33"/>
      <c r="U46" s="463"/>
      <c r="V46" s="463"/>
      <c r="W46" s="453"/>
      <c r="X46" s="465"/>
      <c r="Y46" s="465"/>
      <c r="Z46" s="465"/>
      <c r="AA46" s="465"/>
      <c r="AB46" s="465"/>
      <c r="AC46" s="465"/>
      <c r="AD46" s="453"/>
      <c r="AE46" s="465"/>
      <c r="AF46" s="465"/>
      <c r="AG46" s="465"/>
      <c r="AH46" s="465"/>
      <c r="AI46" s="465"/>
      <c r="AJ46" s="465"/>
      <c r="AK46" s="453"/>
      <c r="AL46" s="453"/>
      <c r="AM46" s="453"/>
      <c r="AN46" s="453"/>
      <c r="AO46" s="453"/>
      <c r="AP46" s="453"/>
      <c r="AQ46" s="453"/>
      <c r="AR46" s="453"/>
      <c r="AS46" s="453"/>
      <c r="AT46" s="453"/>
      <c r="AU46" s="453"/>
      <c r="AV46" s="453"/>
      <c r="AW46" s="453"/>
      <c r="AX46" s="453"/>
      <c r="AY46" s="453"/>
      <c r="AZ46" s="453"/>
    </row>
    <row r="47" spans="1:52" s="452" customFormat="1" ht="11.25" customHeight="1">
      <c r="A47" s="34" t="s">
        <v>533</v>
      </c>
      <c r="B47" s="483">
        <v>104</v>
      </c>
      <c r="C47" s="483"/>
      <c r="D47" s="483"/>
      <c r="E47" s="483">
        <v>252</v>
      </c>
      <c r="F47" s="483"/>
      <c r="G47" s="483"/>
      <c r="H47" s="483">
        <v>40</v>
      </c>
      <c r="I47" s="483"/>
      <c r="J47" s="483"/>
      <c r="K47" s="483"/>
      <c r="L47" s="483"/>
      <c r="M47" s="483"/>
      <c r="N47" s="483"/>
      <c r="O47" s="485"/>
      <c r="P47" s="484"/>
      <c r="Q47" s="484"/>
      <c r="R47" s="484"/>
      <c r="S47" s="484"/>
      <c r="T47" s="484"/>
      <c r="U47" s="463"/>
      <c r="V47" s="463"/>
      <c r="W47" s="453"/>
      <c r="X47" s="465"/>
      <c r="Y47" s="465"/>
      <c r="Z47" s="465"/>
      <c r="AA47" s="465"/>
      <c r="AB47" s="465"/>
      <c r="AC47" s="465"/>
      <c r="AD47" s="453"/>
      <c r="AE47" s="465"/>
      <c r="AF47" s="465"/>
      <c r="AG47" s="465"/>
      <c r="AH47" s="465"/>
      <c r="AI47" s="465"/>
      <c r="AJ47" s="465"/>
      <c r="AK47" s="453"/>
      <c r="AL47" s="453"/>
      <c r="AM47" s="453"/>
      <c r="AN47" s="453"/>
      <c r="AO47" s="453"/>
      <c r="AP47" s="453"/>
      <c r="AQ47" s="453"/>
      <c r="AR47" s="453"/>
      <c r="AS47" s="453"/>
      <c r="AT47" s="453"/>
      <c r="AU47" s="453"/>
      <c r="AV47" s="453"/>
      <c r="AW47" s="453"/>
      <c r="AX47" s="453"/>
      <c r="AY47" s="453"/>
      <c r="AZ47" s="453"/>
    </row>
    <row r="48" spans="1:52" s="452" customFormat="1" ht="11.25" customHeight="1">
      <c r="A48" s="34" t="s">
        <v>534</v>
      </c>
      <c r="B48" s="483"/>
      <c r="C48" s="483"/>
      <c r="D48" s="483"/>
      <c r="E48" s="483"/>
      <c r="F48" s="483">
        <v>2071</v>
      </c>
      <c r="G48" s="483"/>
      <c r="H48" s="483"/>
      <c r="I48" s="483"/>
      <c r="J48" s="483"/>
      <c r="K48" s="483"/>
      <c r="L48" s="483"/>
      <c r="M48" s="483"/>
      <c r="N48" s="483"/>
      <c r="O48" s="176"/>
      <c r="P48" s="484"/>
      <c r="Q48" s="484"/>
      <c r="R48" s="484"/>
      <c r="S48" s="484"/>
      <c r="T48" s="484"/>
      <c r="U48" s="463"/>
      <c r="V48" s="463"/>
      <c r="W48" s="453"/>
      <c r="X48" s="465"/>
      <c r="Y48" s="465"/>
      <c r="Z48" s="465"/>
      <c r="AA48" s="465"/>
      <c r="AB48" s="465"/>
      <c r="AC48" s="465"/>
      <c r="AD48" s="453"/>
      <c r="AE48" s="465"/>
      <c r="AF48" s="465"/>
      <c r="AG48" s="465"/>
      <c r="AH48" s="465"/>
      <c r="AI48" s="465"/>
      <c r="AJ48" s="465"/>
      <c r="AK48" s="453"/>
      <c r="AL48" s="453"/>
      <c r="AM48" s="453"/>
      <c r="AN48" s="453"/>
      <c r="AO48" s="453"/>
      <c r="AP48" s="453"/>
      <c r="AQ48" s="453"/>
      <c r="AR48" s="453"/>
      <c r="AS48" s="453"/>
      <c r="AT48" s="453"/>
      <c r="AU48" s="453"/>
      <c r="AV48" s="453"/>
      <c r="AW48" s="453"/>
      <c r="AX48" s="453"/>
      <c r="AY48" s="453"/>
      <c r="AZ48" s="453"/>
    </row>
    <row r="49" spans="1:52" s="452" customFormat="1" ht="11.25" customHeight="1">
      <c r="A49" s="34" t="s">
        <v>609</v>
      </c>
      <c r="B49" s="483"/>
      <c r="C49" s="483"/>
      <c r="D49" s="483"/>
      <c r="E49" s="483"/>
      <c r="F49" s="483">
        <v>2288</v>
      </c>
      <c r="G49" s="483">
        <v>515</v>
      </c>
      <c r="H49" s="483">
        <v>487</v>
      </c>
      <c r="I49" s="483">
        <v>64</v>
      </c>
      <c r="J49" s="483">
        <v>135</v>
      </c>
      <c r="K49" s="483">
        <v>100</v>
      </c>
      <c r="L49" s="483">
        <v>100</v>
      </c>
      <c r="M49" s="483">
        <v>100</v>
      </c>
      <c r="N49" s="483">
        <v>100</v>
      </c>
      <c r="O49" s="176"/>
      <c r="P49" s="483">
        <v>0</v>
      </c>
      <c r="Q49" s="483">
        <v>0</v>
      </c>
      <c r="R49" s="483">
        <v>0</v>
      </c>
      <c r="S49" s="483">
        <v>0</v>
      </c>
      <c r="T49" s="483">
        <v>0</v>
      </c>
      <c r="U49" s="463"/>
      <c r="V49" s="463"/>
      <c r="W49" s="453"/>
      <c r="X49" s="465"/>
      <c r="Y49" s="465"/>
      <c r="Z49" s="465"/>
      <c r="AA49" s="465"/>
      <c r="AB49" s="465"/>
      <c r="AC49" s="465"/>
      <c r="AD49" s="453"/>
      <c r="AE49" s="465"/>
      <c r="AF49" s="465"/>
      <c r="AG49" s="465"/>
      <c r="AH49" s="465"/>
      <c r="AI49" s="465"/>
      <c r="AJ49" s="465"/>
      <c r="AK49" s="453"/>
      <c r="AL49" s="453"/>
      <c r="AM49" s="453"/>
      <c r="AN49" s="453"/>
      <c r="AO49" s="453"/>
      <c r="AP49" s="453"/>
      <c r="AQ49" s="453"/>
      <c r="AR49" s="453"/>
      <c r="AS49" s="453"/>
      <c r="AT49" s="453"/>
      <c r="AU49" s="453"/>
      <c r="AV49" s="453"/>
      <c r="AW49" s="453"/>
      <c r="AX49" s="453"/>
      <c r="AY49" s="453"/>
      <c r="AZ49" s="453"/>
    </row>
    <row r="50" spans="1:52" s="452" customFormat="1" ht="11.25" customHeight="1">
      <c r="A50" s="34" t="s">
        <v>535</v>
      </c>
      <c r="B50" s="483"/>
      <c r="C50" s="483"/>
      <c r="D50" s="483"/>
      <c r="E50" s="483"/>
      <c r="F50" s="483">
        <v>100</v>
      </c>
      <c r="G50" s="483"/>
      <c r="H50" s="483"/>
      <c r="I50" s="483"/>
      <c r="J50" s="483"/>
      <c r="K50" s="483"/>
      <c r="L50" s="483"/>
      <c r="M50" s="483"/>
      <c r="N50" s="483"/>
      <c r="O50" s="478"/>
      <c r="P50" s="484"/>
      <c r="Q50" s="484"/>
      <c r="R50" s="484"/>
      <c r="S50" s="484"/>
      <c r="T50" s="484"/>
      <c r="U50" s="463"/>
      <c r="V50" s="463"/>
      <c r="W50" s="453"/>
      <c r="X50" s="465"/>
      <c r="Y50" s="465"/>
      <c r="Z50" s="465"/>
      <c r="AA50" s="465"/>
      <c r="AB50" s="465"/>
      <c r="AC50" s="465"/>
      <c r="AD50" s="453"/>
      <c r="AE50" s="465"/>
      <c r="AF50" s="465"/>
      <c r="AG50" s="465"/>
      <c r="AH50" s="465"/>
      <c r="AI50" s="465"/>
      <c r="AJ50" s="465"/>
      <c r="AK50" s="453"/>
      <c r="AL50" s="453"/>
      <c r="AM50" s="453"/>
      <c r="AN50" s="453"/>
      <c r="AO50" s="453"/>
      <c r="AP50" s="453"/>
      <c r="AQ50" s="453"/>
      <c r="AR50" s="453"/>
      <c r="AS50" s="453"/>
      <c r="AT50" s="453"/>
      <c r="AU50" s="453"/>
      <c r="AV50" s="453"/>
      <c r="AW50" s="453"/>
      <c r="AX50" s="453"/>
      <c r="AY50" s="453"/>
      <c r="AZ50" s="453"/>
    </row>
    <row r="51" spans="1:52" s="452" customFormat="1" ht="11.25" customHeight="1">
      <c r="A51" s="34" t="s">
        <v>610</v>
      </c>
      <c r="B51" s="483"/>
      <c r="C51" s="483"/>
      <c r="D51" s="483"/>
      <c r="E51" s="483"/>
      <c r="F51" s="483">
        <v>100</v>
      </c>
      <c r="G51" s="483"/>
      <c r="H51" s="483"/>
      <c r="I51" s="483"/>
      <c r="J51" s="483"/>
      <c r="K51" s="483"/>
      <c r="L51" s="483"/>
      <c r="M51" s="483"/>
      <c r="N51" s="483"/>
      <c r="O51" s="485"/>
      <c r="P51" s="484"/>
      <c r="Q51" s="484"/>
      <c r="R51" s="484"/>
      <c r="S51" s="484"/>
      <c r="T51" s="484"/>
      <c r="U51" s="463"/>
      <c r="V51" s="463"/>
      <c r="W51" s="453"/>
      <c r="X51" s="465"/>
      <c r="Y51" s="465"/>
      <c r="Z51" s="465"/>
      <c r="AA51" s="465"/>
      <c r="AB51" s="465"/>
      <c r="AC51" s="465"/>
      <c r="AD51" s="453"/>
      <c r="AE51" s="465"/>
      <c r="AF51" s="465"/>
      <c r="AG51" s="465"/>
      <c r="AH51" s="465"/>
      <c r="AI51" s="465"/>
      <c r="AJ51" s="465"/>
      <c r="AK51" s="453"/>
      <c r="AL51" s="453"/>
      <c r="AM51" s="453"/>
      <c r="AN51" s="453"/>
      <c r="AO51" s="453"/>
      <c r="AP51" s="453"/>
      <c r="AQ51" s="453"/>
      <c r="AR51" s="453"/>
      <c r="AS51" s="453"/>
      <c r="AT51" s="453"/>
      <c r="AU51" s="453"/>
      <c r="AV51" s="453"/>
      <c r="AW51" s="453"/>
      <c r="AX51" s="453"/>
      <c r="AY51" s="453"/>
      <c r="AZ51" s="453"/>
    </row>
    <row r="52" spans="1:52" s="452" customFormat="1" ht="11.25" customHeight="1">
      <c r="A52" s="34" t="s">
        <v>576</v>
      </c>
      <c r="B52" s="483"/>
      <c r="C52" s="483"/>
      <c r="D52" s="483"/>
      <c r="E52" s="483"/>
      <c r="F52" s="483">
        <v>1352</v>
      </c>
      <c r="G52" s="483"/>
      <c r="H52" s="483"/>
      <c r="I52" s="483"/>
      <c r="J52" s="483"/>
      <c r="K52" s="483"/>
      <c r="L52" s="483"/>
      <c r="M52" s="483"/>
      <c r="N52" s="483"/>
      <c r="O52" s="485"/>
      <c r="P52" s="484"/>
      <c r="Q52" s="484"/>
      <c r="R52" s="484"/>
      <c r="S52" s="484"/>
      <c r="T52" s="484"/>
      <c r="U52" s="463"/>
      <c r="V52" s="463"/>
      <c r="W52" s="453"/>
      <c r="X52" s="465"/>
      <c r="Y52" s="465"/>
      <c r="Z52" s="465"/>
      <c r="AA52" s="465"/>
      <c r="AB52" s="465"/>
      <c r="AC52" s="465"/>
      <c r="AD52" s="453"/>
      <c r="AE52" s="465"/>
      <c r="AF52" s="465"/>
      <c r="AG52" s="465"/>
      <c r="AH52" s="465"/>
      <c r="AI52" s="465"/>
      <c r="AJ52" s="465"/>
      <c r="AK52" s="453"/>
      <c r="AL52" s="453"/>
      <c r="AM52" s="453"/>
      <c r="AN52" s="453"/>
      <c r="AO52" s="453"/>
      <c r="AP52" s="453"/>
      <c r="AQ52" s="453"/>
      <c r="AR52" s="453"/>
      <c r="AS52" s="453"/>
      <c r="AT52" s="453"/>
      <c r="AU52" s="453"/>
      <c r="AV52" s="453"/>
      <c r="AW52" s="453"/>
      <c r="AX52" s="453"/>
      <c r="AY52" s="453"/>
      <c r="AZ52" s="453"/>
    </row>
    <row r="53" spans="1:52" s="452" customFormat="1" ht="11.25" customHeight="1">
      <c r="A53" s="34" t="s">
        <v>647</v>
      </c>
      <c r="B53" s="483"/>
      <c r="C53" s="483"/>
      <c r="D53" s="483"/>
      <c r="E53" s="483"/>
      <c r="F53" s="483"/>
      <c r="G53" s="483">
        <v>31</v>
      </c>
      <c r="H53" s="483"/>
      <c r="I53" s="483"/>
      <c r="J53" s="483">
        <v>125.19999999999993</v>
      </c>
      <c r="K53" s="483"/>
      <c r="L53" s="483"/>
      <c r="M53" s="483"/>
      <c r="N53" s="483"/>
      <c r="O53" s="485"/>
      <c r="P53" s="484">
        <v>125.19999999999993</v>
      </c>
      <c r="Q53" s="484"/>
      <c r="R53" s="484"/>
      <c r="S53" s="484"/>
      <c r="T53" s="484"/>
      <c r="U53" s="463"/>
      <c r="V53" s="463"/>
      <c r="W53" s="453"/>
      <c r="X53" s="465"/>
      <c r="Y53" s="465"/>
      <c r="Z53" s="465"/>
      <c r="AA53" s="465"/>
      <c r="AB53" s="465"/>
      <c r="AC53" s="465"/>
      <c r="AD53" s="453"/>
      <c r="AE53" s="465"/>
      <c r="AF53" s="465"/>
      <c r="AG53" s="465"/>
      <c r="AH53" s="465"/>
      <c r="AI53" s="465"/>
      <c r="AJ53" s="465"/>
      <c r="AK53" s="453"/>
      <c r="AL53" s="453"/>
      <c r="AM53" s="453"/>
      <c r="AN53" s="453"/>
      <c r="AO53" s="453"/>
      <c r="AP53" s="453"/>
      <c r="AQ53" s="453"/>
      <c r="AR53" s="453"/>
      <c r="AS53" s="453"/>
      <c r="AT53" s="453"/>
      <c r="AU53" s="453"/>
      <c r="AV53" s="453"/>
      <c r="AW53" s="453"/>
      <c r="AX53" s="453"/>
      <c r="AY53" s="453"/>
      <c r="AZ53" s="453"/>
    </row>
    <row r="54" spans="1:52" s="452" customFormat="1" ht="11.25" customHeight="1">
      <c r="A54" s="34" t="s">
        <v>536</v>
      </c>
      <c r="B54" s="483"/>
      <c r="C54" s="483"/>
      <c r="D54" s="483"/>
      <c r="E54" s="483">
        <v>11676</v>
      </c>
      <c r="F54" s="483"/>
      <c r="G54" s="483"/>
      <c r="H54" s="483"/>
      <c r="I54" s="483"/>
      <c r="J54" s="483"/>
      <c r="K54" s="483"/>
      <c r="L54" s="483"/>
      <c r="M54" s="483"/>
      <c r="N54" s="483"/>
      <c r="O54" s="485"/>
      <c r="P54" s="484"/>
      <c r="Q54" s="484"/>
      <c r="R54" s="484"/>
      <c r="S54" s="484"/>
      <c r="T54" s="484"/>
      <c r="U54" s="463"/>
      <c r="V54" s="463"/>
      <c r="W54" s="453"/>
      <c r="X54" s="465"/>
      <c r="Y54" s="465"/>
      <c r="Z54" s="465"/>
      <c r="AA54" s="465"/>
      <c r="AB54" s="465"/>
      <c r="AC54" s="465"/>
      <c r="AD54" s="453"/>
      <c r="AE54" s="465"/>
      <c r="AF54" s="465"/>
      <c r="AG54" s="465"/>
      <c r="AH54" s="465"/>
      <c r="AI54" s="465"/>
      <c r="AJ54" s="465"/>
      <c r="AK54" s="453"/>
      <c r="AL54" s="453"/>
      <c r="AM54" s="453"/>
      <c r="AN54" s="453"/>
      <c r="AO54" s="453"/>
      <c r="AP54" s="453"/>
      <c r="AQ54" s="453"/>
      <c r="AR54" s="453"/>
      <c r="AS54" s="453"/>
      <c r="AT54" s="453"/>
      <c r="AU54" s="453"/>
      <c r="AV54" s="453"/>
      <c r="AW54" s="453"/>
      <c r="AX54" s="453"/>
      <c r="AY54" s="453"/>
      <c r="AZ54" s="453"/>
    </row>
    <row r="55" spans="1:52" s="452" customFormat="1" ht="11.25" customHeight="1">
      <c r="A55" s="34" t="s">
        <v>611</v>
      </c>
      <c r="B55" s="483"/>
      <c r="C55" s="483"/>
      <c r="D55" s="483"/>
      <c r="E55" s="483"/>
      <c r="F55" s="483"/>
      <c r="G55" s="483">
        <v>15000</v>
      </c>
      <c r="H55" s="483"/>
      <c r="I55" s="483"/>
      <c r="J55" s="483"/>
      <c r="K55" s="483"/>
      <c r="L55" s="483"/>
      <c r="M55" s="483"/>
      <c r="N55" s="483"/>
      <c r="O55" s="485"/>
      <c r="P55" s="484"/>
      <c r="Q55" s="484"/>
      <c r="R55" s="484"/>
      <c r="S55" s="484"/>
      <c r="T55" s="484"/>
      <c r="U55" s="463"/>
      <c r="V55" s="463"/>
      <c r="W55" s="453"/>
      <c r="X55" s="465"/>
      <c r="Y55" s="465"/>
      <c r="Z55" s="465"/>
      <c r="AA55" s="465"/>
      <c r="AB55" s="465"/>
      <c r="AC55" s="465"/>
      <c r="AD55" s="453"/>
      <c r="AE55" s="465"/>
      <c r="AF55" s="465"/>
      <c r="AG55" s="465"/>
      <c r="AH55" s="465"/>
      <c r="AI55" s="465"/>
      <c r="AJ55" s="465"/>
      <c r="AK55" s="453"/>
      <c r="AL55" s="453"/>
      <c r="AM55" s="453"/>
      <c r="AN55" s="453"/>
      <c r="AO55" s="453"/>
      <c r="AP55" s="453"/>
      <c r="AQ55" s="453"/>
      <c r="AR55" s="453"/>
      <c r="AS55" s="453"/>
      <c r="AT55" s="453"/>
      <c r="AU55" s="453"/>
      <c r="AV55" s="453"/>
      <c r="AW55" s="453"/>
      <c r="AX55" s="453"/>
      <c r="AY55" s="453"/>
      <c r="AZ55" s="453"/>
    </row>
    <row r="56" spans="1:52" s="452" customFormat="1" ht="11.25" customHeight="1">
      <c r="A56" s="34" t="s">
        <v>648</v>
      </c>
      <c r="B56" s="483"/>
      <c r="C56" s="483"/>
      <c r="D56" s="483"/>
      <c r="E56" s="483"/>
      <c r="F56" s="483">
        <v>11000</v>
      </c>
      <c r="G56" s="483">
        <v>21000</v>
      </c>
      <c r="H56" s="483">
        <v>11000</v>
      </c>
      <c r="I56" s="483">
        <v>8000</v>
      </c>
      <c r="J56" s="483">
        <v>0</v>
      </c>
      <c r="K56" s="483">
        <v>-15000</v>
      </c>
      <c r="L56" s="483">
        <v>-20000</v>
      </c>
      <c r="M56" s="483">
        <v>-16000</v>
      </c>
      <c r="N56" s="483">
        <v>0</v>
      </c>
      <c r="O56" s="485"/>
      <c r="P56" s="484">
        <v>0</v>
      </c>
      <c r="Q56" s="484">
        <v>-15000</v>
      </c>
      <c r="R56" s="484">
        <v>0</v>
      </c>
      <c r="S56" s="484">
        <v>15000</v>
      </c>
      <c r="T56" s="484">
        <v>0</v>
      </c>
      <c r="U56" s="463"/>
      <c r="V56" s="463"/>
      <c r="W56" s="453"/>
      <c r="X56" s="465"/>
      <c r="Y56" s="465"/>
      <c r="Z56" s="465"/>
      <c r="AA56" s="465"/>
      <c r="AB56" s="465"/>
      <c r="AC56" s="465"/>
      <c r="AD56" s="453"/>
      <c r="AE56" s="465"/>
      <c r="AF56" s="465"/>
      <c r="AG56" s="465"/>
      <c r="AH56" s="465"/>
      <c r="AI56" s="465"/>
      <c r="AJ56" s="465"/>
      <c r="AK56" s="453"/>
      <c r="AL56" s="453"/>
      <c r="AM56" s="453"/>
      <c r="AN56" s="453"/>
      <c r="AO56" s="453"/>
      <c r="AP56" s="453"/>
      <c r="AQ56" s="453"/>
      <c r="AR56" s="453"/>
      <c r="AS56" s="453"/>
      <c r="AT56" s="453"/>
      <c r="AU56" s="453"/>
      <c r="AV56" s="453"/>
      <c r="AW56" s="453"/>
      <c r="AX56" s="453"/>
      <c r="AY56" s="453"/>
      <c r="AZ56" s="453"/>
    </row>
    <row r="57" spans="1:52" s="452" customFormat="1" ht="11.25" customHeight="1">
      <c r="A57" s="34" t="s">
        <v>649</v>
      </c>
      <c r="B57" s="483"/>
      <c r="C57" s="483"/>
      <c r="D57" s="483"/>
      <c r="E57" s="483"/>
      <c r="F57" s="483">
        <v>6000</v>
      </c>
      <c r="G57" s="483">
        <v>7000</v>
      </c>
      <c r="H57" s="483">
        <v>-5000</v>
      </c>
      <c r="I57" s="483">
        <v>2000</v>
      </c>
      <c r="J57" s="483">
        <v>-5000</v>
      </c>
      <c r="K57" s="483">
        <v>-5000</v>
      </c>
      <c r="L57" s="483">
        <v>0</v>
      </c>
      <c r="M57" s="483">
        <v>0</v>
      </c>
      <c r="N57" s="483">
        <v>0</v>
      </c>
      <c r="O57" s="485"/>
      <c r="P57" s="484">
        <v>-5000</v>
      </c>
      <c r="Q57" s="484">
        <v>-5000</v>
      </c>
      <c r="R57" s="484">
        <v>10000</v>
      </c>
      <c r="S57" s="484">
        <v>0</v>
      </c>
      <c r="T57" s="484">
        <v>0</v>
      </c>
      <c r="U57" s="463"/>
      <c r="V57" s="463"/>
      <c r="W57" s="453"/>
      <c r="X57" s="465"/>
      <c r="Y57" s="465"/>
      <c r="Z57" s="465"/>
      <c r="AA57" s="465"/>
      <c r="AB57" s="465"/>
      <c r="AC57" s="465"/>
      <c r="AD57" s="453"/>
      <c r="AE57" s="465"/>
      <c r="AF57" s="465"/>
      <c r="AG57" s="465"/>
      <c r="AH57" s="465"/>
      <c r="AI57" s="465"/>
      <c r="AJ57" s="465"/>
      <c r="AK57" s="453"/>
      <c r="AL57" s="453"/>
      <c r="AM57" s="453"/>
      <c r="AN57" s="453"/>
      <c r="AO57" s="453"/>
      <c r="AP57" s="453"/>
      <c r="AQ57" s="453"/>
      <c r="AR57" s="453"/>
      <c r="AS57" s="453"/>
      <c r="AT57" s="453"/>
      <c r="AU57" s="453"/>
      <c r="AV57" s="453"/>
      <c r="AW57" s="453"/>
      <c r="AX57" s="453"/>
      <c r="AY57" s="453"/>
      <c r="AZ57" s="453"/>
    </row>
    <row r="58" spans="1:52" s="452" customFormat="1" ht="11.25" customHeight="1">
      <c r="A58" s="34" t="s">
        <v>689</v>
      </c>
      <c r="B58" s="483"/>
      <c r="C58" s="483"/>
      <c r="D58" s="483"/>
      <c r="E58" s="483"/>
      <c r="F58" s="483"/>
      <c r="G58" s="483"/>
      <c r="H58" s="483"/>
      <c r="I58" s="483">
        <v>-2000</v>
      </c>
      <c r="J58" s="483"/>
      <c r="K58" s="483"/>
      <c r="L58" s="483"/>
      <c r="M58" s="483"/>
      <c r="N58" s="483"/>
      <c r="O58" s="485"/>
      <c r="P58" s="484">
        <v>0</v>
      </c>
      <c r="Q58" s="484"/>
      <c r="R58" s="484"/>
      <c r="S58" s="484"/>
      <c r="T58" s="484"/>
      <c r="U58" s="463"/>
      <c r="V58" s="463"/>
      <c r="W58" s="453"/>
      <c r="X58" s="465"/>
      <c r="Y58" s="465"/>
      <c r="Z58" s="465"/>
      <c r="AA58" s="465"/>
      <c r="AB58" s="465"/>
      <c r="AC58" s="465"/>
      <c r="AD58" s="453"/>
      <c r="AE58" s="465"/>
      <c r="AF58" s="465"/>
      <c r="AG58" s="465"/>
      <c r="AH58" s="465"/>
      <c r="AI58" s="465"/>
      <c r="AJ58" s="465"/>
      <c r="AK58" s="453"/>
      <c r="AL58" s="453"/>
      <c r="AM58" s="453"/>
      <c r="AN58" s="453"/>
      <c r="AO58" s="453"/>
      <c r="AP58" s="453"/>
      <c r="AQ58" s="453"/>
      <c r="AR58" s="453"/>
      <c r="AS58" s="453"/>
      <c r="AT58" s="453"/>
      <c r="AU58" s="453"/>
      <c r="AV58" s="453"/>
      <c r="AW58" s="453"/>
      <c r="AX58" s="453"/>
      <c r="AY58" s="453"/>
      <c r="AZ58" s="453"/>
    </row>
    <row r="59" spans="1:52" s="452" customFormat="1" ht="11.25" customHeight="1">
      <c r="A59" s="123" t="s">
        <v>131</v>
      </c>
      <c r="B59" s="480">
        <v>-810</v>
      </c>
      <c r="C59" s="480">
        <v>-57</v>
      </c>
      <c r="D59" s="480">
        <v>-440</v>
      </c>
      <c r="E59" s="480">
        <v>0</v>
      </c>
      <c r="F59" s="480">
        <v>6700</v>
      </c>
      <c r="G59" s="480">
        <v>300</v>
      </c>
      <c r="H59" s="480">
        <v>-7000</v>
      </c>
      <c r="I59" s="480">
        <v>0</v>
      </c>
      <c r="J59" s="480">
        <v>0</v>
      </c>
      <c r="K59" s="480">
        <v>0</v>
      </c>
      <c r="L59" s="480">
        <v>0</v>
      </c>
      <c r="M59" s="480">
        <v>0</v>
      </c>
      <c r="N59" s="480">
        <v>0</v>
      </c>
      <c r="O59" s="481"/>
      <c r="P59" s="482">
        <v>0</v>
      </c>
      <c r="Q59" s="482">
        <v>0</v>
      </c>
      <c r="R59" s="482">
        <v>0</v>
      </c>
      <c r="S59" s="482">
        <v>0</v>
      </c>
      <c r="T59" s="482">
        <v>0</v>
      </c>
      <c r="U59" s="463"/>
      <c r="V59" s="463"/>
      <c r="W59" s="453"/>
      <c r="X59" s="465"/>
      <c r="Y59" s="465"/>
      <c r="Z59" s="465"/>
      <c r="AA59" s="465"/>
      <c r="AB59" s="465"/>
      <c r="AC59" s="465"/>
      <c r="AD59" s="453"/>
      <c r="AE59" s="465"/>
      <c r="AF59" s="465"/>
      <c r="AG59" s="465"/>
      <c r="AH59" s="465"/>
      <c r="AI59" s="465"/>
      <c r="AJ59" s="465"/>
      <c r="AK59" s="453"/>
      <c r="AL59" s="453"/>
      <c r="AM59" s="453"/>
      <c r="AN59" s="453"/>
      <c r="AO59" s="453"/>
      <c r="AP59" s="453"/>
      <c r="AQ59" s="453"/>
      <c r="AR59" s="453"/>
      <c r="AS59" s="453"/>
      <c r="AT59" s="453"/>
      <c r="AU59" s="453"/>
      <c r="AV59" s="453"/>
      <c r="AW59" s="453"/>
      <c r="AX59" s="453"/>
      <c r="AY59" s="453"/>
      <c r="AZ59" s="453"/>
    </row>
    <row r="60" spans="1:52" s="452" customFormat="1" ht="11.25" customHeight="1">
      <c r="A60" s="34" t="s">
        <v>612</v>
      </c>
      <c r="B60" s="480"/>
      <c r="C60" s="480"/>
      <c r="D60" s="483"/>
      <c r="E60" s="483"/>
      <c r="F60" s="483">
        <v>6700</v>
      </c>
      <c r="G60" s="483">
        <v>-6700</v>
      </c>
      <c r="H60" s="483"/>
      <c r="I60" s="483"/>
      <c r="J60" s="480"/>
      <c r="K60" s="480"/>
      <c r="L60" s="480"/>
      <c r="M60" s="480"/>
      <c r="N60" s="480"/>
      <c r="O60" s="481"/>
      <c r="P60" s="482"/>
      <c r="Q60" s="482"/>
      <c r="R60" s="482"/>
      <c r="S60" s="482"/>
      <c r="T60" s="482"/>
      <c r="U60" s="463"/>
      <c r="V60" s="463"/>
      <c r="W60" s="453"/>
      <c r="X60" s="465"/>
      <c r="Y60" s="465"/>
      <c r="Z60" s="465"/>
      <c r="AA60" s="465"/>
      <c r="AB60" s="465"/>
      <c r="AC60" s="465"/>
      <c r="AD60" s="453"/>
      <c r="AE60" s="465"/>
      <c r="AF60" s="465"/>
      <c r="AG60" s="465"/>
      <c r="AH60" s="465"/>
      <c r="AI60" s="465"/>
      <c r="AJ60" s="465"/>
      <c r="AK60" s="453"/>
      <c r="AL60" s="453"/>
      <c r="AM60" s="453"/>
      <c r="AN60" s="453"/>
      <c r="AO60" s="453"/>
      <c r="AP60" s="453"/>
      <c r="AQ60" s="453"/>
      <c r="AR60" s="453"/>
      <c r="AS60" s="453"/>
      <c r="AT60" s="453"/>
      <c r="AU60" s="453"/>
      <c r="AV60" s="453"/>
      <c r="AW60" s="453"/>
      <c r="AX60" s="453"/>
      <c r="AY60" s="453"/>
      <c r="AZ60" s="453"/>
    </row>
    <row r="61" spans="1:52" s="452" customFormat="1" ht="11.25" customHeight="1">
      <c r="A61" s="34" t="s">
        <v>650</v>
      </c>
      <c r="B61" s="480"/>
      <c r="C61" s="480"/>
      <c r="D61" s="483"/>
      <c r="E61" s="483"/>
      <c r="F61" s="483"/>
      <c r="G61" s="483">
        <v>7000</v>
      </c>
      <c r="H61" s="483">
        <v>-7000</v>
      </c>
      <c r="I61" s="483"/>
      <c r="J61" s="480"/>
      <c r="K61" s="480"/>
      <c r="L61" s="480"/>
      <c r="M61" s="480"/>
      <c r="N61" s="480"/>
      <c r="O61" s="481"/>
      <c r="P61" s="476">
        <v>0</v>
      </c>
      <c r="Q61" s="476">
        <v>0</v>
      </c>
      <c r="R61" s="476">
        <v>0</v>
      </c>
      <c r="S61" s="476">
        <v>0</v>
      </c>
      <c r="T61" s="476">
        <v>0</v>
      </c>
      <c r="U61" s="463"/>
      <c r="V61" s="463"/>
      <c r="W61" s="453"/>
      <c r="X61" s="465"/>
      <c r="Y61" s="465"/>
      <c r="Z61" s="465"/>
      <c r="AA61" s="465"/>
      <c r="AB61" s="465"/>
      <c r="AC61" s="465"/>
      <c r="AD61" s="453"/>
      <c r="AE61" s="465"/>
      <c r="AF61" s="465"/>
      <c r="AG61" s="465"/>
      <c r="AH61" s="465"/>
      <c r="AI61" s="465"/>
      <c r="AJ61" s="465"/>
      <c r="AK61" s="453"/>
      <c r="AL61" s="453"/>
      <c r="AM61" s="453"/>
      <c r="AN61" s="453"/>
      <c r="AO61" s="453"/>
      <c r="AP61" s="453"/>
      <c r="AQ61" s="453"/>
      <c r="AR61" s="453"/>
      <c r="AS61" s="453"/>
      <c r="AT61" s="453"/>
      <c r="AU61" s="453"/>
      <c r="AV61" s="453"/>
      <c r="AW61" s="453"/>
      <c r="AX61" s="453"/>
      <c r="AY61" s="453"/>
      <c r="AZ61" s="453"/>
    </row>
    <row r="62" spans="1:52" s="452" customFormat="1" ht="11.25" customHeight="1">
      <c r="A62" s="34" t="s">
        <v>537</v>
      </c>
      <c r="B62" s="483">
        <v>-810</v>
      </c>
      <c r="C62" s="483">
        <v>-57</v>
      </c>
      <c r="D62" s="483">
        <v>-440</v>
      </c>
      <c r="E62" s="483"/>
      <c r="F62" s="483"/>
      <c r="G62" s="483"/>
      <c r="H62" s="483"/>
      <c r="I62" s="483"/>
      <c r="J62" s="483"/>
      <c r="K62" s="483"/>
      <c r="L62" s="483"/>
      <c r="M62" s="483"/>
      <c r="N62" s="483"/>
      <c r="O62" s="485"/>
      <c r="P62" s="484"/>
      <c r="Q62" s="484"/>
      <c r="R62" s="484"/>
      <c r="S62" s="484"/>
      <c r="T62" s="484"/>
      <c r="U62" s="463"/>
      <c r="V62" s="463"/>
      <c r="W62" s="453"/>
      <c r="X62" s="465"/>
      <c r="Y62" s="465"/>
      <c r="Z62" s="465"/>
      <c r="AA62" s="465"/>
      <c r="AB62" s="465"/>
      <c r="AC62" s="465"/>
      <c r="AD62" s="453"/>
      <c r="AE62" s="465"/>
      <c r="AF62" s="465"/>
      <c r="AG62" s="465"/>
      <c r="AH62" s="465"/>
      <c r="AI62" s="465"/>
      <c r="AJ62" s="465"/>
      <c r="AK62" s="453"/>
      <c r="AL62" s="453"/>
      <c r="AM62" s="453"/>
      <c r="AN62" s="453"/>
      <c r="AO62" s="453"/>
      <c r="AP62" s="453"/>
      <c r="AQ62" s="453"/>
      <c r="AR62" s="453"/>
      <c r="AS62" s="453"/>
      <c r="AT62" s="453"/>
      <c r="AU62" s="453"/>
      <c r="AV62" s="453"/>
      <c r="AW62" s="453"/>
      <c r="AX62" s="453"/>
      <c r="AY62" s="453"/>
      <c r="AZ62" s="453"/>
    </row>
    <row r="63" spans="1:52" s="452" customFormat="1" ht="11.25" customHeight="1">
      <c r="A63" s="123" t="s">
        <v>345</v>
      </c>
      <c r="B63" s="480">
        <v>5195</v>
      </c>
      <c r="C63" s="480">
        <v>4874</v>
      </c>
      <c r="D63" s="480">
        <v>-91422.399999999994</v>
      </c>
      <c r="E63" s="480">
        <v>-20278.2</v>
      </c>
      <c r="F63" s="480">
        <v>-9880</v>
      </c>
      <c r="G63" s="480">
        <v>-15825.943457750003</v>
      </c>
      <c r="H63" s="480">
        <v>565</v>
      </c>
      <c r="I63" s="480">
        <v>-7303.7892113399994</v>
      </c>
      <c r="J63" s="480">
        <v>69848.83607089</v>
      </c>
      <c r="K63" s="480">
        <v>-9522.7471987344979</v>
      </c>
      <c r="L63" s="480">
        <v>-7645.0486276113688</v>
      </c>
      <c r="M63" s="480">
        <v>-89.828772731556228</v>
      </c>
      <c r="N63" s="480">
        <v>-3169.1240293720066</v>
      </c>
      <c r="O63" s="481"/>
      <c r="P63" s="482">
        <v>1251.1989925319922</v>
      </c>
      <c r="Q63" s="482">
        <v>-4010.1836259648808</v>
      </c>
      <c r="R63" s="482">
        <v>-2757.1318116676039</v>
      </c>
      <c r="S63" s="482">
        <v>-1401.5643658665688</v>
      </c>
      <c r="T63" s="482">
        <v>-836.43031477403338</v>
      </c>
      <c r="U63" s="463"/>
      <c r="V63" s="463"/>
      <c r="W63" s="453"/>
      <c r="X63" s="465"/>
      <c r="Y63" s="465"/>
      <c r="Z63" s="465"/>
      <c r="AA63" s="465"/>
      <c r="AB63" s="465"/>
      <c r="AC63" s="465"/>
      <c r="AD63" s="453"/>
      <c r="AE63" s="465"/>
      <c r="AF63" s="465"/>
      <c r="AG63" s="465"/>
      <c r="AH63" s="465"/>
      <c r="AI63" s="465"/>
      <c r="AJ63" s="465"/>
      <c r="AK63" s="453"/>
      <c r="AL63" s="453"/>
      <c r="AM63" s="453"/>
      <c r="AN63" s="453"/>
      <c r="AO63" s="453"/>
      <c r="AP63" s="453"/>
      <c r="AQ63" s="453"/>
      <c r="AR63" s="453"/>
      <c r="AS63" s="453"/>
      <c r="AT63" s="453"/>
      <c r="AU63" s="453"/>
      <c r="AV63" s="453"/>
      <c r="AW63" s="453"/>
      <c r="AX63" s="453"/>
      <c r="AY63" s="453"/>
      <c r="AZ63" s="453"/>
    </row>
    <row r="64" spans="1:52" s="456" customFormat="1" ht="11.25" customHeight="1">
      <c r="A64" s="34" t="s">
        <v>358</v>
      </c>
      <c r="B64" s="483">
        <v>31932</v>
      </c>
      <c r="C64" s="483">
        <v>33086</v>
      </c>
      <c r="D64" s="483">
        <v>34416</v>
      </c>
      <c r="E64" s="483">
        <v>35334</v>
      </c>
      <c r="F64" s="483">
        <v>37336</v>
      </c>
      <c r="G64" s="483">
        <v>39401</v>
      </c>
      <c r="H64" s="483">
        <v>40733</v>
      </c>
      <c r="I64" s="483">
        <v>42312.771244000003</v>
      </c>
      <c r="J64" s="483">
        <v>44416</v>
      </c>
      <c r="K64" s="483">
        <v>45837.857419302847</v>
      </c>
      <c r="L64" s="483">
        <v>47407.891648172452</v>
      </c>
      <c r="M64" s="483">
        <v>48470.49969568471</v>
      </c>
      <c r="N64" s="483">
        <v>49899.162284585269</v>
      </c>
      <c r="O64" s="478"/>
      <c r="P64" s="484">
        <v>67.040552499987825</v>
      </c>
      <c r="Q64" s="484">
        <v>-48.412616090121446</v>
      </c>
      <c r="R64" s="484">
        <v>509.26551690745691</v>
      </c>
      <c r="S64" s="484">
        <v>-43.635593489751045</v>
      </c>
      <c r="T64" s="484">
        <v>-180.78168232071039</v>
      </c>
      <c r="U64" s="465"/>
      <c r="V64" s="465"/>
      <c r="W64" s="453"/>
      <c r="X64" s="465"/>
      <c r="Y64" s="465"/>
      <c r="Z64" s="465"/>
      <c r="AA64" s="465"/>
      <c r="AB64" s="465"/>
      <c r="AC64" s="465"/>
      <c r="AD64" s="453"/>
      <c r="AE64" s="465"/>
      <c r="AF64" s="465"/>
      <c r="AG64" s="465"/>
      <c r="AH64" s="465"/>
      <c r="AI64" s="465"/>
      <c r="AJ64" s="465"/>
      <c r="AK64" s="453"/>
      <c r="AL64" s="453"/>
      <c r="AM64" s="453"/>
      <c r="AN64" s="453"/>
      <c r="AO64" s="453"/>
      <c r="AP64" s="453"/>
      <c r="AQ64" s="453"/>
      <c r="AR64" s="453"/>
      <c r="AS64" s="453"/>
      <c r="AT64" s="453"/>
      <c r="AU64" s="453"/>
      <c r="AV64" s="453"/>
      <c r="AW64" s="453"/>
      <c r="AX64" s="453"/>
      <c r="AY64" s="453"/>
      <c r="AZ64" s="453"/>
    </row>
    <row r="65" spans="1:52" s="449" customFormat="1">
      <c r="A65" s="34" t="s">
        <v>359</v>
      </c>
      <c r="B65" s="483">
        <v>-31533</v>
      </c>
      <c r="C65" s="483">
        <v>-32563</v>
      </c>
      <c r="D65" s="483">
        <v>-34791</v>
      </c>
      <c r="E65" s="483">
        <v>-35650</v>
      </c>
      <c r="F65" s="483">
        <v>-36716</v>
      </c>
      <c r="G65" s="483">
        <v>-37979</v>
      </c>
      <c r="H65" s="483">
        <v>-39543</v>
      </c>
      <c r="I65" s="483">
        <v>-41344.483695000003</v>
      </c>
      <c r="J65" s="483">
        <v>-42986</v>
      </c>
      <c r="K65" s="483">
        <v>-44789.465800284765</v>
      </c>
      <c r="L65" s="483">
        <v>-46194.996241979905</v>
      </c>
      <c r="M65" s="483">
        <v>-47775.280091736429</v>
      </c>
      <c r="N65" s="483">
        <v>-48862.089017007798</v>
      </c>
      <c r="O65" s="478"/>
      <c r="P65" s="484">
        <v>-277.19125458796043</v>
      </c>
      <c r="Q65" s="484">
        <v>-61.765488342272874</v>
      </c>
      <c r="R65" s="484">
        <v>62.763446116572595</v>
      </c>
      <c r="S65" s="484">
        <v>-553.65352940254525</v>
      </c>
      <c r="T65" s="484">
        <v>-30.462369351662346</v>
      </c>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0"/>
      <c r="AW65" s="450"/>
      <c r="AX65" s="450"/>
      <c r="AY65" s="450"/>
      <c r="AZ65" s="450"/>
    </row>
    <row r="66" spans="1:52">
      <c r="A66" s="34" t="s">
        <v>726</v>
      </c>
      <c r="B66" s="483"/>
      <c r="C66" s="483">
        <v>1128</v>
      </c>
      <c r="D66" s="483">
        <v>-1885</v>
      </c>
      <c r="E66" s="483">
        <v>1074</v>
      </c>
      <c r="F66" s="483">
        <v>-1464</v>
      </c>
      <c r="G66" s="483">
        <v>-563</v>
      </c>
      <c r="H66" s="483">
        <v>1471</v>
      </c>
      <c r="I66" s="483">
        <v>-787</v>
      </c>
      <c r="J66" s="483">
        <v>-3248</v>
      </c>
      <c r="K66" s="483">
        <v>263.13519961422298</v>
      </c>
      <c r="L66" s="483">
        <v>177.98295476838484</v>
      </c>
      <c r="M66" s="483">
        <v>195.15315774472219</v>
      </c>
      <c r="N66" s="483">
        <v>133.94143758576229</v>
      </c>
      <c r="O66" s="478"/>
      <c r="P66" s="484">
        <v>-3502.7468357700327</v>
      </c>
      <c r="Q66" s="484">
        <v>70.781168033494396</v>
      </c>
      <c r="R66" s="484">
        <v>51.313186167357344</v>
      </c>
      <c r="S66" s="484">
        <v>-6.9853704269908121</v>
      </c>
      <c r="T66" s="484">
        <v>-61.978381231435378</v>
      </c>
      <c r="U66" s="487"/>
      <c r="V66" s="487"/>
      <c r="X66" s="487"/>
      <c r="Y66" s="487"/>
      <c r="Z66" s="487"/>
      <c r="AA66" s="487"/>
      <c r="AB66" s="487"/>
      <c r="AC66" s="487"/>
      <c r="AE66" s="487"/>
      <c r="AF66" s="487"/>
      <c r="AG66" s="487"/>
      <c r="AH66" s="487"/>
      <c r="AI66" s="487"/>
      <c r="AJ66" s="487"/>
    </row>
    <row r="67" spans="1:52">
      <c r="A67" s="34" t="s">
        <v>727</v>
      </c>
      <c r="B67" s="483"/>
      <c r="C67" s="483"/>
      <c r="D67" s="483"/>
      <c r="E67" s="483"/>
      <c r="F67" s="483"/>
      <c r="G67" s="483"/>
      <c r="H67" s="483">
        <v>-267</v>
      </c>
      <c r="I67" s="483">
        <v>-1867</v>
      </c>
      <c r="J67" s="483">
        <v>1352</v>
      </c>
      <c r="K67" s="483">
        <v>0</v>
      </c>
      <c r="L67" s="483">
        <v>0</v>
      </c>
      <c r="M67" s="483">
        <v>0</v>
      </c>
      <c r="N67" s="483">
        <v>0</v>
      </c>
      <c r="O67" s="478"/>
      <c r="P67" s="484">
        <v>1352</v>
      </c>
      <c r="Q67" s="484">
        <v>0</v>
      </c>
      <c r="R67" s="484">
        <v>0</v>
      </c>
      <c r="S67" s="484">
        <v>0</v>
      </c>
      <c r="T67" s="484">
        <v>0</v>
      </c>
      <c r="U67" s="487"/>
      <c r="V67" s="487"/>
      <c r="X67" s="487"/>
      <c r="Y67" s="487"/>
      <c r="Z67" s="487"/>
      <c r="AA67" s="487"/>
      <c r="AB67" s="487"/>
      <c r="AC67" s="487"/>
      <c r="AE67" s="487"/>
      <c r="AF67" s="487"/>
      <c r="AG67" s="487"/>
      <c r="AH67" s="487"/>
      <c r="AI67" s="487"/>
      <c r="AJ67" s="487"/>
    </row>
    <row r="68" spans="1:52">
      <c r="A68" s="34" t="s">
        <v>538</v>
      </c>
      <c r="B68" s="483">
        <v>8945</v>
      </c>
      <c r="C68" s="483">
        <v>441</v>
      </c>
      <c r="D68" s="483">
        <v>-3765</v>
      </c>
      <c r="E68" s="483">
        <v>-4636</v>
      </c>
      <c r="F68" s="483">
        <v>-314</v>
      </c>
      <c r="G68" s="483">
        <v>-197</v>
      </c>
      <c r="H68" s="483">
        <v>225</v>
      </c>
      <c r="I68" s="483">
        <v>1</v>
      </c>
      <c r="J68" s="483">
        <v>-935.27583732999994</v>
      </c>
      <c r="K68" s="483">
        <v>-450</v>
      </c>
      <c r="L68" s="483">
        <v>0</v>
      </c>
      <c r="M68" s="483">
        <v>0</v>
      </c>
      <c r="N68" s="483">
        <v>0</v>
      </c>
      <c r="O68" s="478"/>
      <c r="P68" s="484">
        <v>1125.7241626700002</v>
      </c>
      <c r="Q68" s="484">
        <v>-450</v>
      </c>
      <c r="R68" s="484">
        <v>0</v>
      </c>
      <c r="S68" s="484">
        <v>0</v>
      </c>
      <c r="T68" s="484">
        <v>0</v>
      </c>
      <c r="U68" s="488"/>
      <c r="V68" s="488"/>
      <c r="X68" s="488"/>
      <c r="Y68" s="488"/>
      <c r="Z68" s="488"/>
      <c r="AA68" s="488"/>
      <c r="AB68" s="488"/>
      <c r="AC68" s="488"/>
      <c r="AE68" s="488"/>
      <c r="AF68" s="488"/>
      <c r="AG68" s="488"/>
      <c r="AH68" s="488"/>
      <c r="AI68" s="488"/>
      <c r="AJ68" s="488"/>
    </row>
    <row r="69" spans="1:52">
      <c r="A69" s="34" t="s">
        <v>367</v>
      </c>
      <c r="B69" s="483">
        <v>8</v>
      </c>
      <c r="C69" s="483">
        <v>13</v>
      </c>
      <c r="D69" s="483">
        <v>-34</v>
      </c>
      <c r="E69" s="483">
        <v>68</v>
      </c>
      <c r="F69" s="483">
        <v>289</v>
      </c>
      <c r="G69" s="483">
        <v>24</v>
      </c>
      <c r="H69" s="483">
        <v>-297</v>
      </c>
      <c r="I69" s="483">
        <v>-72</v>
      </c>
      <c r="J69" s="483">
        <v>1927.7753218800001</v>
      </c>
      <c r="K69" s="483">
        <v>-1700</v>
      </c>
      <c r="L69" s="483">
        <v>0</v>
      </c>
      <c r="M69" s="483">
        <v>0</v>
      </c>
      <c r="N69" s="483">
        <v>0</v>
      </c>
      <c r="O69" s="478"/>
      <c r="P69" s="484">
        <v>1913.7753218800001</v>
      </c>
      <c r="Q69" s="484">
        <v>-1700</v>
      </c>
      <c r="R69" s="484">
        <v>0</v>
      </c>
      <c r="S69" s="484">
        <v>0</v>
      </c>
      <c r="T69" s="484">
        <v>0</v>
      </c>
      <c r="U69" s="450"/>
      <c r="V69" s="450"/>
    </row>
    <row r="70" spans="1:52">
      <c r="A70" s="34" t="s">
        <v>539</v>
      </c>
      <c r="B70" s="483">
        <v>168</v>
      </c>
      <c r="C70" s="483">
        <v>369</v>
      </c>
      <c r="D70" s="483">
        <v>90</v>
      </c>
      <c r="E70" s="483">
        <v>48.8</v>
      </c>
      <c r="F70" s="483">
        <v>42</v>
      </c>
      <c r="G70" s="483">
        <v>35</v>
      </c>
      <c r="H70" s="483"/>
      <c r="I70" s="483"/>
      <c r="J70" s="483"/>
      <c r="K70" s="483"/>
      <c r="L70" s="483"/>
      <c r="M70" s="483"/>
      <c r="N70" s="483"/>
      <c r="O70" s="478"/>
      <c r="P70" s="484"/>
      <c r="Q70" s="484"/>
      <c r="R70" s="484"/>
      <c r="S70" s="484"/>
      <c r="T70" s="484"/>
      <c r="U70" s="450"/>
      <c r="V70" s="450"/>
    </row>
    <row r="71" spans="1:52">
      <c r="A71" s="34" t="s">
        <v>540</v>
      </c>
      <c r="B71" s="483"/>
      <c r="C71" s="483"/>
      <c r="D71" s="483">
        <v>21389.599999999999</v>
      </c>
      <c r="E71" s="483"/>
      <c r="F71" s="483"/>
      <c r="G71" s="483"/>
      <c r="H71" s="483"/>
      <c r="I71" s="483"/>
      <c r="J71" s="483"/>
      <c r="K71" s="483"/>
      <c r="L71" s="483"/>
      <c r="M71" s="483"/>
      <c r="N71" s="483"/>
      <c r="O71" s="478"/>
      <c r="P71" s="484"/>
      <c r="Q71" s="484"/>
      <c r="R71" s="484"/>
      <c r="S71" s="484"/>
      <c r="T71" s="484"/>
      <c r="U71" s="450"/>
      <c r="V71" s="450"/>
    </row>
    <row r="72" spans="1:52">
      <c r="A72" s="34" t="s">
        <v>372</v>
      </c>
      <c r="B72" s="483">
        <v>-2214</v>
      </c>
      <c r="C72" s="483">
        <v>2702</v>
      </c>
      <c r="D72" s="483"/>
      <c r="E72" s="483">
        <v>1939</v>
      </c>
      <c r="F72" s="483"/>
      <c r="G72" s="483"/>
      <c r="H72" s="483"/>
      <c r="I72" s="483"/>
      <c r="J72" s="483"/>
      <c r="K72" s="483"/>
      <c r="L72" s="483"/>
      <c r="M72" s="483"/>
      <c r="N72" s="483"/>
      <c r="O72" s="478"/>
      <c r="P72" s="484"/>
      <c r="Q72" s="484"/>
      <c r="R72" s="484"/>
      <c r="S72" s="484"/>
      <c r="T72" s="484"/>
      <c r="U72" s="450"/>
      <c r="V72" s="450"/>
    </row>
    <row r="73" spans="1:52" s="468" customFormat="1" ht="11.25" customHeight="1">
      <c r="A73" s="34" t="s">
        <v>373</v>
      </c>
      <c r="B73" s="483"/>
      <c r="C73" s="483">
        <v>-2638</v>
      </c>
      <c r="D73" s="483">
        <v>-2605</v>
      </c>
      <c r="E73" s="483"/>
      <c r="F73" s="483"/>
      <c r="G73" s="483"/>
      <c r="H73" s="483">
        <v>5243</v>
      </c>
      <c r="I73" s="483"/>
      <c r="J73" s="483"/>
      <c r="K73" s="483"/>
      <c r="L73" s="483"/>
      <c r="M73" s="483"/>
      <c r="N73" s="483"/>
      <c r="O73" s="478"/>
      <c r="P73" s="484"/>
      <c r="Q73" s="484"/>
      <c r="R73" s="484"/>
      <c r="S73" s="484"/>
      <c r="T73" s="484"/>
      <c r="U73" s="486"/>
      <c r="V73" s="486"/>
      <c r="W73" s="459"/>
      <c r="X73" s="467"/>
      <c r="Y73" s="467"/>
      <c r="Z73" s="467"/>
      <c r="AA73" s="467"/>
      <c r="AB73" s="467"/>
      <c r="AC73" s="467"/>
      <c r="AD73" s="459"/>
      <c r="AE73" s="467"/>
      <c r="AF73" s="467"/>
      <c r="AG73" s="467"/>
      <c r="AH73" s="467"/>
      <c r="AI73" s="467"/>
      <c r="AJ73" s="467"/>
      <c r="AK73" s="459"/>
      <c r="AL73" s="459"/>
      <c r="AM73" s="459"/>
      <c r="AN73" s="459"/>
      <c r="AO73" s="459"/>
      <c r="AP73" s="459"/>
      <c r="AQ73" s="459"/>
      <c r="AR73" s="459"/>
      <c r="AS73" s="459"/>
      <c r="AT73" s="459"/>
      <c r="AU73" s="459"/>
      <c r="AV73" s="459"/>
      <c r="AW73" s="459"/>
      <c r="AX73" s="459"/>
      <c r="AY73" s="459"/>
      <c r="AZ73" s="459"/>
    </row>
    <row r="74" spans="1:52">
      <c r="A74" s="34" t="s">
        <v>374</v>
      </c>
      <c r="B74" s="483"/>
      <c r="C74" s="483"/>
      <c r="D74" s="483"/>
      <c r="E74" s="483"/>
      <c r="F74" s="483"/>
      <c r="G74" s="483"/>
      <c r="H74" s="483"/>
      <c r="I74" s="483">
        <v>0</v>
      </c>
      <c r="J74" s="483"/>
      <c r="K74" s="483"/>
      <c r="L74" s="483"/>
      <c r="M74" s="483"/>
      <c r="N74" s="483"/>
      <c r="O74" s="478"/>
      <c r="P74" s="484">
        <v>0</v>
      </c>
      <c r="Q74" s="484"/>
      <c r="R74" s="484"/>
      <c r="S74" s="484"/>
      <c r="T74" s="484"/>
    </row>
    <row r="75" spans="1:52">
      <c r="A75" s="34" t="s">
        <v>371</v>
      </c>
      <c r="B75" s="489">
        <v>5929</v>
      </c>
      <c r="C75" s="489">
        <v>-5371</v>
      </c>
      <c r="D75" s="489">
        <v>-103621</v>
      </c>
      <c r="E75" s="489">
        <v>-4467</v>
      </c>
      <c r="F75" s="489">
        <v>-9966</v>
      </c>
      <c r="G75" s="489">
        <v>-14172.943457750003</v>
      </c>
      <c r="H75" s="489">
        <v>-9648</v>
      </c>
      <c r="I75" s="489">
        <v>-11088.07676034</v>
      </c>
      <c r="J75" s="489">
        <v>67392.525000499998</v>
      </c>
      <c r="K75" s="489">
        <v>-8345.2740173668026</v>
      </c>
      <c r="L75" s="489">
        <v>-8385.9269885723006</v>
      </c>
      <c r="M75" s="489">
        <v>-230.20153442455893</v>
      </c>
      <c r="N75" s="489">
        <v>-3590.1387345352396</v>
      </c>
      <c r="O75" s="176"/>
      <c r="P75" s="490">
        <v>10.785459999999148</v>
      </c>
      <c r="Q75" s="490">
        <v>-2420.7866895659809</v>
      </c>
      <c r="R75" s="490">
        <v>-3380.4739608589907</v>
      </c>
      <c r="S75" s="490">
        <v>-797.28987254728167</v>
      </c>
      <c r="T75" s="490">
        <v>-563.20788187022526</v>
      </c>
    </row>
    <row r="76" spans="1:52">
      <c r="A76" s="34" t="s">
        <v>541</v>
      </c>
      <c r="B76" s="489">
        <v>705</v>
      </c>
      <c r="C76" s="489">
        <v>690</v>
      </c>
      <c r="D76" s="489">
        <v>918</v>
      </c>
      <c r="E76" s="489"/>
      <c r="F76" s="489"/>
      <c r="G76" s="489"/>
      <c r="H76" s="489"/>
      <c r="I76" s="489"/>
      <c r="J76" s="489"/>
      <c r="K76" s="489"/>
      <c r="L76" s="489"/>
      <c r="M76" s="489"/>
      <c r="N76" s="489"/>
      <c r="O76" s="478"/>
      <c r="P76" s="490"/>
      <c r="Q76" s="490"/>
      <c r="R76" s="490"/>
      <c r="S76" s="490"/>
      <c r="T76" s="490"/>
    </row>
    <row r="77" spans="1:52">
      <c r="A77" s="34" t="s">
        <v>542</v>
      </c>
      <c r="B77" s="489">
        <v>-5923</v>
      </c>
      <c r="C77" s="489"/>
      <c r="D77" s="489"/>
      <c r="E77" s="489"/>
      <c r="F77" s="489"/>
      <c r="G77" s="489"/>
      <c r="H77" s="489"/>
      <c r="I77" s="489"/>
      <c r="J77" s="489"/>
      <c r="K77" s="489"/>
      <c r="L77" s="489"/>
      <c r="M77" s="489"/>
      <c r="N77" s="489"/>
      <c r="O77" s="478"/>
      <c r="P77" s="490"/>
      <c r="Q77" s="490"/>
      <c r="R77" s="490"/>
      <c r="S77" s="490"/>
      <c r="T77" s="490"/>
    </row>
    <row r="78" spans="1:52">
      <c r="A78" s="34" t="s">
        <v>543</v>
      </c>
      <c r="B78" s="489">
        <v>-2115</v>
      </c>
      <c r="C78" s="489"/>
      <c r="D78" s="489"/>
      <c r="E78" s="489"/>
      <c r="F78" s="489"/>
      <c r="G78" s="489"/>
      <c r="H78" s="489"/>
      <c r="I78" s="489"/>
      <c r="J78" s="489"/>
      <c r="K78" s="489"/>
      <c r="L78" s="489"/>
      <c r="M78" s="489"/>
      <c r="N78" s="489"/>
      <c r="O78" s="478"/>
      <c r="P78" s="490"/>
      <c r="Q78" s="490"/>
      <c r="R78" s="490"/>
      <c r="S78" s="490"/>
      <c r="T78" s="490"/>
    </row>
    <row r="79" spans="1:52">
      <c r="A79" s="34" t="s">
        <v>375</v>
      </c>
      <c r="B79" s="489"/>
      <c r="C79" s="489">
        <v>276</v>
      </c>
      <c r="D79" s="489">
        <v>-1920</v>
      </c>
      <c r="E79" s="489">
        <v>-2427</v>
      </c>
      <c r="F79" s="489">
        <v>1115</v>
      </c>
      <c r="G79" s="489">
        <v>169</v>
      </c>
      <c r="H79" s="489">
        <v>796</v>
      </c>
      <c r="I79" s="489">
        <v>388</v>
      </c>
      <c r="J79" s="489">
        <v>1254.16976608</v>
      </c>
      <c r="K79" s="489">
        <v>-500</v>
      </c>
      <c r="L79" s="489">
        <v>-650</v>
      </c>
      <c r="M79" s="489">
        <v>-750</v>
      </c>
      <c r="N79" s="489">
        <v>-750</v>
      </c>
      <c r="O79" s="478"/>
      <c r="P79" s="490">
        <v>635.16976608000004</v>
      </c>
      <c r="Q79" s="490">
        <v>600</v>
      </c>
      <c r="R79" s="490">
        <v>0</v>
      </c>
      <c r="S79" s="490">
        <v>0</v>
      </c>
      <c r="T79" s="490">
        <v>0</v>
      </c>
    </row>
    <row r="80" spans="1:52">
      <c r="A80" s="34" t="s">
        <v>378</v>
      </c>
      <c r="B80" s="489">
        <v>310</v>
      </c>
      <c r="C80" s="489">
        <v>5673</v>
      </c>
      <c r="D80" s="489">
        <v>2616</v>
      </c>
      <c r="E80" s="489">
        <v>1773</v>
      </c>
      <c r="F80" s="489">
        <v>-796</v>
      </c>
      <c r="G80" s="489">
        <v>-2954</v>
      </c>
      <c r="H80" s="489">
        <v>1077</v>
      </c>
      <c r="I80" s="489">
        <v>5269</v>
      </c>
      <c r="J80" s="489">
        <v>512</v>
      </c>
      <c r="K80" s="489">
        <v>0</v>
      </c>
      <c r="L80" s="489">
        <v>0</v>
      </c>
      <c r="M80" s="489">
        <v>0</v>
      </c>
      <c r="N80" s="489">
        <v>0</v>
      </c>
      <c r="O80" s="478"/>
      <c r="P80" s="490">
        <v>-237</v>
      </c>
      <c r="Q80" s="490">
        <v>0</v>
      </c>
      <c r="R80" s="490">
        <v>0</v>
      </c>
      <c r="S80" s="490">
        <v>0</v>
      </c>
      <c r="T80" s="490">
        <v>0</v>
      </c>
    </row>
    <row r="81" spans="1:52">
      <c r="A81" s="34" t="s">
        <v>544</v>
      </c>
      <c r="B81" s="489"/>
      <c r="C81" s="489"/>
      <c r="D81" s="489"/>
      <c r="E81" s="489">
        <v>-11676</v>
      </c>
      <c r="F81" s="489"/>
      <c r="G81" s="489"/>
      <c r="H81" s="489"/>
      <c r="I81" s="489"/>
      <c r="J81" s="489"/>
      <c r="K81" s="489"/>
      <c r="L81" s="489"/>
      <c r="M81" s="489"/>
      <c r="N81" s="489"/>
      <c r="O81" s="478"/>
      <c r="P81" s="490"/>
      <c r="Q81" s="490"/>
      <c r="R81" s="490"/>
      <c r="S81" s="490"/>
      <c r="T81" s="490"/>
    </row>
    <row r="82" spans="1:52">
      <c r="A82" s="34" t="s">
        <v>545</v>
      </c>
      <c r="B82" s="489">
        <v>-1017</v>
      </c>
      <c r="C82" s="489">
        <v>1068</v>
      </c>
      <c r="D82" s="489">
        <v>-2231</v>
      </c>
      <c r="E82" s="489">
        <v>-1659</v>
      </c>
      <c r="F82" s="489">
        <v>594</v>
      </c>
      <c r="G82" s="489">
        <v>411</v>
      </c>
      <c r="H82" s="489">
        <v>775</v>
      </c>
      <c r="I82" s="489">
        <v>-116</v>
      </c>
      <c r="J82" s="489">
        <v>163.64181975999799</v>
      </c>
      <c r="K82" s="489">
        <v>161</v>
      </c>
      <c r="L82" s="489">
        <v>0</v>
      </c>
      <c r="M82" s="489">
        <v>0</v>
      </c>
      <c r="N82" s="489">
        <v>0</v>
      </c>
      <c r="O82" s="478"/>
      <c r="P82" s="490">
        <v>163.64181975999799</v>
      </c>
      <c r="Q82" s="490">
        <v>0</v>
      </c>
      <c r="R82" s="490">
        <v>0</v>
      </c>
      <c r="S82" s="490">
        <v>0</v>
      </c>
      <c r="T82" s="490">
        <v>0</v>
      </c>
      <c r="W82" s="449"/>
      <c r="X82" s="451"/>
      <c r="Y82" s="451"/>
      <c r="Z82" s="451"/>
      <c r="AA82" s="451"/>
      <c r="AB82" s="451"/>
      <c r="AC82" s="451"/>
      <c r="AD82" s="451"/>
      <c r="AE82" s="451"/>
      <c r="AF82" s="451"/>
      <c r="AG82" s="451"/>
      <c r="AH82" s="451"/>
      <c r="AI82" s="451"/>
      <c r="AJ82" s="451"/>
      <c r="AK82" s="451"/>
      <c r="AL82" s="451"/>
      <c r="AM82" s="451"/>
      <c r="AN82" s="451"/>
      <c r="AO82" s="451"/>
      <c r="AP82" s="451"/>
      <c r="AQ82" s="451"/>
      <c r="AR82" s="451"/>
      <c r="AS82" s="451"/>
      <c r="AT82" s="451"/>
      <c r="AU82" s="451"/>
      <c r="AV82" s="451"/>
      <c r="AW82" s="451"/>
      <c r="AX82" s="451"/>
      <c r="AY82" s="451"/>
      <c r="AZ82" s="451"/>
    </row>
    <row r="83" spans="1:52" ht="14.25" customHeight="1" thickBot="1">
      <c r="A83" s="491" t="s">
        <v>346</v>
      </c>
      <c r="B83" s="492">
        <v>36273.800000000003</v>
      </c>
      <c r="C83" s="492">
        <v>7977</v>
      </c>
      <c r="D83" s="492">
        <v>-73801.599999999991</v>
      </c>
      <c r="E83" s="492">
        <v>-14306.2</v>
      </c>
      <c r="F83" s="492">
        <v>626.5</v>
      </c>
      <c r="G83" s="492">
        <v>52166.282542249988</v>
      </c>
      <c r="H83" s="492">
        <v>9650.4030000000002</v>
      </c>
      <c r="I83" s="492">
        <v>1157.6147886600011</v>
      </c>
      <c r="J83" s="492">
        <v>64986.641230890003</v>
      </c>
      <c r="K83" s="492">
        <v>-29662.347198734496</v>
      </c>
      <c r="L83" s="492">
        <v>-27545.04862761137</v>
      </c>
      <c r="M83" s="492">
        <v>-15989.828772731556</v>
      </c>
      <c r="N83" s="492">
        <v>-3069.1240293720066</v>
      </c>
      <c r="O83" s="493"/>
      <c r="P83" s="494">
        <v>-3517.8180074679985</v>
      </c>
      <c r="Q83" s="494">
        <v>-24010.183625964881</v>
      </c>
      <c r="R83" s="494">
        <v>7242.8681883323989</v>
      </c>
      <c r="S83" s="494">
        <v>13598.43563413343</v>
      </c>
      <c r="T83" s="494">
        <v>-836.43031477403338</v>
      </c>
      <c r="W83" s="449"/>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1"/>
      <c r="AY83" s="451"/>
      <c r="AZ83" s="451"/>
    </row>
    <row r="84" spans="1:52">
      <c r="A84" s="502" t="s">
        <v>721</v>
      </c>
      <c r="B84" s="495"/>
      <c r="C84" s="495"/>
      <c r="D84" s="495"/>
      <c r="E84" s="495"/>
      <c r="F84" s="495"/>
      <c r="G84" s="495"/>
      <c r="H84" s="495"/>
      <c r="I84" s="495"/>
      <c r="J84" s="495"/>
      <c r="K84" s="495"/>
      <c r="L84" s="495"/>
      <c r="M84" s="495"/>
      <c r="N84" s="495"/>
      <c r="O84" s="495"/>
      <c r="P84" s="495"/>
      <c r="Q84" s="495"/>
      <c r="R84" s="495"/>
      <c r="S84" s="495"/>
      <c r="T84" s="495"/>
      <c r="V84" s="496"/>
      <c r="W84" s="449"/>
      <c r="X84" s="451"/>
      <c r="Y84" s="451"/>
      <c r="Z84" s="451"/>
      <c r="AA84" s="451"/>
      <c r="AB84" s="451"/>
      <c r="AC84" s="451"/>
      <c r="AD84" s="451"/>
      <c r="AE84" s="451"/>
      <c r="AF84" s="451"/>
      <c r="AG84" s="451"/>
      <c r="AH84" s="451"/>
      <c r="AI84" s="451"/>
      <c r="AJ84" s="451"/>
      <c r="AK84" s="451"/>
      <c r="AL84" s="451"/>
      <c r="AM84" s="451"/>
      <c r="AN84" s="451"/>
      <c r="AO84" s="451"/>
      <c r="AP84" s="451"/>
      <c r="AQ84" s="451"/>
      <c r="AR84" s="451"/>
      <c r="AS84" s="451"/>
      <c r="AT84" s="451"/>
      <c r="AU84" s="451"/>
      <c r="AV84" s="451"/>
      <c r="AW84" s="451"/>
      <c r="AX84" s="451"/>
      <c r="AY84" s="451"/>
      <c r="AZ84" s="451"/>
    </row>
    <row r="85" spans="1:52">
      <c r="B85" s="495"/>
      <c r="C85" s="495"/>
      <c r="D85" s="495"/>
      <c r="E85" s="495"/>
      <c r="F85" s="495"/>
      <c r="G85" s="495"/>
      <c r="H85" s="495"/>
      <c r="I85" s="495"/>
      <c r="J85" s="495"/>
      <c r="K85" s="495"/>
      <c r="L85" s="495"/>
      <c r="M85" s="495"/>
      <c r="N85" s="495"/>
      <c r="O85" s="495"/>
      <c r="P85" s="495"/>
      <c r="Q85" s="495"/>
      <c r="R85" s="495"/>
      <c r="S85" s="495"/>
      <c r="T85" s="495"/>
      <c r="V85" s="448"/>
      <c r="W85" s="449"/>
      <c r="X85" s="451"/>
      <c r="Y85" s="451"/>
      <c r="Z85" s="451"/>
      <c r="AA85" s="451"/>
      <c r="AB85" s="451"/>
      <c r="AC85" s="451"/>
      <c r="AD85" s="451"/>
      <c r="AE85" s="451"/>
      <c r="AF85" s="451"/>
      <c r="AG85" s="451"/>
      <c r="AH85" s="451"/>
      <c r="AI85" s="451"/>
      <c r="AJ85" s="451"/>
      <c r="AK85" s="451"/>
      <c r="AL85" s="451"/>
      <c r="AM85" s="451"/>
      <c r="AN85" s="451"/>
      <c r="AO85" s="451"/>
      <c r="AP85" s="451"/>
      <c r="AQ85" s="451"/>
      <c r="AR85" s="451"/>
      <c r="AS85" s="451"/>
      <c r="AT85" s="451"/>
      <c r="AU85" s="451"/>
      <c r="AV85" s="451"/>
      <c r="AW85" s="451"/>
      <c r="AX85" s="451"/>
      <c r="AY85" s="451"/>
      <c r="AZ85" s="451"/>
    </row>
    <row r="86" spans="1:52">
      <c r="A86" s="497"/>
      <c r="B86" s="495"/>
      <c r="C86" s="495"/>
      <c r="D86" s="495"/>
      <c r="E86" s="495"/>
      <c r="F86" s="495"/>
      <c r="G86" s="495"/>
      <c r="H86" s="495"/>
      <c r="I86" s="495"/>
      <c r="J86" s="495"/>
      <c r="K86" s="495"/>
      <c r="L86" s="495"/>
      <c r="M86" s="495"/>
      <c r="N86" s="495"/>
      <c r="O86" s="495"/>
      <c r="P86" s="495"/>
      <c r="Q86" s="495"/>
      <c r="R86" s="495"/>
      <c r="S86" s="495"/>
      <c r="T86" s="495"/>
      <c r="U86" s="451"/>
      <c r="V86" s="448"/>
      <c r="W86" s="451"/>
      <c r="X86" s="451"/>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451"/>
      <c r="AU86" s="451"/>
      <c r="AV86" s="451"/>
      <c r="AW86" s="451"/>
      <c r="AX86" s="451"/>
      <c r="AY86" s="451"/>
      <c r="AZ86" s="451"/>
    </row>
    <row r="87" spans="1:52">
      <c r="A87" s="497"/>
      <c r="B87" s="466"/>
      <c r="C87" s="466"/>
      <c r="D87" s="466"/>
      <c r="E87" s="466"/>
      <c r="F87" s="466"/>
      <c r="G87" s="466"/>
      <c r="H87" s="466"/>
      <c r="I87" s="466"/>
      <c r="J87" s="466"/>
      <c r="K87" s="466"/>
      <c r="L87" s="466"/>
      <c r="M87" s="466"/>
      <c r="N87" s="466"/>
      <c r="O87" s="466"/>
      <c r="P87" s="466"/>
      <c r="Q87" s="466"/>
      <c r="R87" s="466"/>
      <c r="S87" s="466"/>
      <c r="T87" s="466"/>
      <c r="V87" s="448"/>
      <c r="W87" s="498"/>
      <c r="X87" s="466"/>
      <c r="Y87" s="466"/>
      <c r="Z87" s="451"/>
      <c r="AA87" s="451"/>
      <c r="AB87" s="451"/>
      <c r="AC87" s="451"/>
      <c r="AD87" s="451"/>
      <c r="AE87" s="451"/>
      <c r="AF87" s="451"/>
      <c r="AG87" s="451"/>
      <c r="AH87" s="451"/>
      <c r="AI87" s="451"/>
      <c r="AJ87" s="451"/>
      <c r="AK87" s="451"/>
      <c r="AL87" s="451"/>
      <c r="AM87" s="451"/>
      <c r="AN87" s="451"/>
      <c r="AO87" s="451"/>
      <c r="AP87" s="451"/>
      <c r="AQ87" s="451"/>
      <c r="AR87" s="451"/>
      <c r="AS87" s="451"/>
      <c r="AT87" s="451"/>
      <c r="AU87" s="451"/>
      <c r="AV87" s="451"/>
      <c r="AW87" s="451"/>
      <c r="AX87" s="451"/>
      <c r="AY87" s="451"/>
      <c r="AZ87" s="451"/>
    </row>
    <row r="88" spans="1:52">
      <c r="A88" s="497"/>
      <c r="B88" s="478"/>
      <c r="C88" s="478"/>
      <c r="D88" s="478"/>
      <c r="E88" s="478"/>
      <c r="F88" s="478"/>
      <c r="G88" s="478"/>
      <c r="H88" s="478"/>
      <c r="I88" s="478"/>
      <c r="J88" s="478"/>
      <c r="K88" s="478"/>
      <c r="L88" s="478"/>
      <c r="M88" s="478"/>
      <c r="N88" s="478"/>
      <c r="O88" s="478"/>
      <c r="P88" s="478"/>
      <c r="Q88" s="478"/>
      <c r="R88" s="478"/>
      <c r="S88" s="478"/>
      <c r="T88" s="478"/>
      <c r="V88" s="448"/>
      <c r="W88" s="449"/>
      <c r="X88" s="451"/>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1"/>
      <c r="AY88" s="451"/>
      <c r="AZ88" s="451"/>
    </row>
    <row r="89" spans="1:52">
      <c r="B89" s="495"/>
      <c r="C89" s="495"/>
      <c r="D89" s="495"/>
      <c r="E89" s="495"/>
      <c r="F89" s="495"/>
      <c r="G89" s="495"/>
      <c r="H89" s="495"/>
      <c r="I89" s="495"/>
      <c r="J89" s="495"/>
      <c r="K89" s="495"/>
      <c r="L89" s="495"/>
      <c r="M89" s="495"/>
      <c r="N89" s="495"/>
      <c r="O89" s="495"/>
      <c r="P89" s="495"/>
      <c r="Q89" s="495"/>
      <c r="R89" s="495"/>
      <c r="S89" s="495"/>
      <c r="T89" s="495"/>
      <c r="V89" s="448"/>
      <c r="W89" s="449"/>
      <c r="X89" s="451"/>
      <c r="Y89" s="451"/>
      <c r="Z89" s="451"/>
      <c r="AA89" s="451"/>
      <c r="AB89" s="451"/>
      <c r="AC89" s="451"/>
      <c r="AD89" s="451"/>
      <c r="AE89" s="451"/>
      <c r="AF89" s="451"/>
      <c r="AG89" s="451"/>
      <c r="AH89" s="451"/>
      <c r="AI89" s="451"/>
      <c r="AJ89" s="451"/>
      <c r="AK89" s="451"/>
      <c r="AL89" s="451"/>
      <c r="AM89" s="451"/>
      <c r="AN89" s="451"/>
      <c r="AO89" s="451"/>
      <c r="AP89" s="451"/>
      <c r="AQ89" s="451"/>
      <c r="AR89" s="451"/>
      <c r="AS89" s="451"/>
      <c r="AT89" s="451"/>
      <c r="AU89" s="451"/>
      <c r="AV89" s="451"/>
      <c r="AW89" s="451"/>
      <c r="AX89" s="451"/>
      <c r="AY89" s="451"/>
      <c r="AZ89" s="451"/>
    </row>
    <row r="90" spans="1:52">
      <c r="O90" s="500"/>
      <c r="W90" s="449"/>
      <c r="X90" s="451"/>
      <c r="Y90" s="451"/>
      <c r="Z90" s="451"/>
      <c r="AA90" s="451"/>
      <c r="AB90" s="451"/>
      <c r="AC90" s="451"/>
      <c r="AD90" s="451"/>
      <c r="AE90" s="451"/>
      <c r="AF90" s="451"/>
      <c r="AG90" s="451"/>
      <c r="AH90" s="451"/>
      <c r="AI90" s="451"/>
      <c r="AJ90" s="451"/>
      <c r="AK90" s="451"/>
      <c r="AL90" s="451"/>
      <c r="AM90" s="451"/>
      <c r="AN90" s="451"/>
      <c r="AO90" s="451"/>
      <c r="AP90" s="451"/>
      <c r="AQ90" s="451"/>
      <c r="AR90" s="451"/>
      <c r="AS90" s="451"/>
      <c r="AT90" s="451"/>
      <c r="AU90" s="451"/>
      <c r="AV90" s="451"/>
      <c r="AW90" s="451"/>
      <c r="AX90" s="451"/>
      <c r="AY90" s="451"/>
      <c r="AZ90" s="451"/>
    </row>
    <row r="91" spans="1:52">
      <c r="O91" s="177"/>
      <c r="W91" s="449"/>
      <c r="X91" s="451"/>
      <c r="Y91" s="451"/>
      <c r="Z91" s="451"/>
      <c r="AA91" s="451"/>
      <c r="AB91" s="451"/>
      <c r="AC91" s="451"/>
      <c r="AD91" s="451"/>
      <c r="AE91" s="451"/>
      <c r="AF91" s="451"/>
      <c r="AG91" s="451"/>
      <c r="AH91" s="451"/>
      <c r="AI91" s="451"/>
      <c r="AJ91" s="451"/>
      <c r="AK91" s="451"/>
      <c r="AL91" s="451"/>
      <c r="AM91" s="451"/>
      <c r="AN91" s="451"/>
      <c r="AO91" s="451"/>
      <c r="AP91" s="451"/>
      <c r="AQ91" s="451"/>
      <c r="AR91" s="451"/>
      <c r="AS91" s="451"/>
      <c r="AT91" s="451"/>
      <c r="AU91" s="451"/>
      <c r="AV91" s="451"/>
      <c r="AW91" s="451"/>
      <c r="AX91" s="451"/>
      <c r="AY91" s="451"/>
      <c r="AZ91" s="451"/>
    </row>
    <row r="92" spans="1:52">
      <c r="O92" s="452"/>
      <c r="W92" s="449"/>
      <c r="X92" s="451"/>
      <c r="Y92" s="451"/>
      <c r="Z92" s="451"/>
      <c r="AA92" s="451"/>
      <c r="AB92" s="451"/>
      <c r="AC92" s="451"/>
      <c r="AD92" s="451"/>
      <c r="AE92" s="451"/>
      <c r="AF92" s="451"/>
      <c r="AG92" s="451"/>
      <c r="AH92" s="451"/>
      <c r="AI92" s="451"/>
      <c r="AJ92" s="451"/>
      <c r="AK92" s="451"/>
      <c r="AL92" s="451"/>
      <c r="AM92" s="451"/>
      <c r="AN92" s="451"/>
      <c r="AO92" s="451"/>
      <c r="AP92" s="451"/>
      <c r="AQ92" s="451"/>
      <c r="AR92" s="451"/>
      <c r="AS92" s="451"/>
      <c r="AT92" s="451"/>
      <c r="AU92" s="451"/>
      <c r="AV92" s="451"/>
      <c r="AW92" s="451"/>
      <c r="AX92" s="451"/>
      <c r="AY92" s="451"/>
      <c r="AZ92" s="451"/>
    </row>
    <row r="93" spans="1:52">
      <c r="W93" s="449"/>
      <c r="X93" s="451"/>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1"/>
      <c r="AY93" s="451"/>
      <c r="AZ93" s="451"/>
    </row>
    <row r="94" spans="1:52">
      <c r="W94" s="449"/>
      <c r="X94" s="451"/>
      <c r="Y94" s="451"/>
      <c r="Z94" s="451"/>
      <c r="AA94" s="451"/>
      <c r="AB94" s="451"/>
      <c r="AC94" s="451"/>
      <c r="AD94" s="451"/>
      <c r="AE94" s="451"/>
      <c r="AF94" s="451"/>
      <c r="AG94" s="451"/>
      <c r="AH94" s="451"/>
      <c r="AI94" s="451"/>
      <c r="AJ94" s="451"/>
      <c r="AK94" s="451"/>
      <c r="AL94" s="451"/>
      <c r="AM94" s="451"/>
      <c r="AN94" s="451"/>
      <c r="AO94" s="451"/>
      <c r="AP94" s="451"/>
      <c r="AQ94" s="451"/>
      <c r="AR94" s="451"/>
      <c r="AS94" s="451"/>
      <c r="AT94" s="451"/>
      <c r="AU94" s="451"/>
      <c r="AV94" s="451"/>
      <c r="AW94" s="451"/>
      <c r="AX94" s="451"/>
      <c r="AY94" s="451"/>
      <c r="AZ94" s="451"/>
    </row>
    <row r="95" spans="1:52">
      <c r="W95" s="449"/>
      <c r="X95" s="451"/>
      <c r="Y95" s="451"/>
      <c r="Z95" s="451"/>
      <c r="AA95" s="451"/>
      <c r="AB95" s="451"/>
      <c r="AC95" s="451"/>
      <c r="AD95" s="451"/>
      <c r="AE95" s="451"/>
      <c r="AF95" s="451"/>
      <c r="AG95" s="451"/>
      <c r="AH95" s="451"/>
      <c r="AI95" s="451"/>
      <c r="AJ95" s="451"/>
      <c r="AK95" s="451"/>
      <c r="AL95" s="451"/>
      <c r="AM95" s="451"/>
      <c r="AN95" s="451"/>
      <c r="AO95" s="451"/>
      <c r="AP95" s="451"/>
      <c r="AQ95" s="451"/>
      <c r="AR95" s="451"/>
      <c r="AS95" s="451"/>
      <c r="AT95" s="451"/>
      <c r="AU95" s="451"/>
      <c r="AV95" s="451"/>
      <c r="AW95" s="451"/>
      <c r="AX95" s="451"/>
      <c r="AY95" s="451"/>
      <c r="AZ95" s="451"/>
    </row>
    <row r="96" spans="1:52">
      <c r="W96" s="449"/>
      <c r="X96" s="451"/>
      <c r="Y96" s="451"/>
      <c r="Z96" s="451"/>
      <c r="AA96" s="451"/>
      <c r="AB96" s="451"/>
      <c r="AC96" s="451"/>
      <c r="AD96" s="451"/>
      <c r="AE96" s="451"/>
      <c r="AF96" s="451"/>
      <c r="AG96" s="451"/>
      <c r="AH96" s="451"/>
      <c r="AI96" s="451"/>
      <c r="AJ96" s="451"/>
      <c r="AK96" s="451"/>
      <c r="AL96" s="451"/>
      <c r="AM96" s="451"/>
      <c r="AN96" s="451"/>
      <c r="AO96" s="451"/>
      <c r="AP96" s="451"/>
      <c r="AQ96" s="451"/>
      <c r="AR96" s="451"/>
      <c r="AS96" s="451"/>
      <c r="AT96" s="451"/>
      <c r="AU96" s="451"/>
      <c r="AV96" s="451"/>
      <c r="AW96" s="451"/>
      <c r="AX96" s="451"/>
      <c r="AY96" s="451"/>
      <c r="AZ96" s="451"/>
    </row>
    <row r="97" spans="23:52">
      <c r="W97" s="449"/>
      <c r="X97" s="451"/>
      <c r="Y97" s="451"/>
      <c r="Z97" s="451"/>
      <c r="AA97" s="451"/>
      <c r="AB97" s="451"/>
      <c r="AC97" s="451"/>
      <c r="AD97" s="451"/>
      <c r="AE97" s="451"/>
      <c r="AF97" s="451"/>
      <c r="AG97" s="451"/>
      <c r="AH97" s="451"/>
      <c r="AI97" s="451"/>
      <c r="AJ97" s="451"/>
      <c r="AK97" s="451"/>
      <c r="AL97" s="451"/>
      <c r="AM97" s="451"/>
      <c r="AN97" s="451"/>
      <c r="AO97" s="451"/>
      <c r="AP97" s="451"/>
      <c r="AQ97" s="451"/>
      <c r="AR97" s="451"/>
      <c r="AS97" s="451"/>
      <c r="AT97" s="451"/>
      <c r="AU97" s="451"/>
      <c r="AV97" s="451"/>
      <c r="AW97" s="451"/>
      <c r="AX97" s="451"/>
      <c r="AY97" s="451"/>
      <c r="AZ97" s="451"/>
    </row>
    <row r="98" spans="23:52">
      <c r="W98" s="449"/>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1"/>
      <c r="AU98" s="451"/>
      <c r="AV98" s="451"/>
      <c r="AW98" s="451"/>
      <c r="AX98" s="451"/>
      <c r="AY98" s="451"/>
      <c r="AZ98" s="451"/>
    </row>
    <row r="99" spans="23:52">
      <c r="W99" s="449"/>
      <c r="X99" s="451"/>
      <c r="Y99" s="451"/>
      <c r="Z99" s="451"/>
      <c r="AA99" s="451"/>
      <c r="AB99" s="451"/>
      <c r="AC99" s="451"/>
      <c r="AD99" s="451"/>
      <c r="AE99" s="451"/>
      <c r="AF99" s="451"/>
      <c r="AG99" s="451"/>
      <c r="AH99" s="451"/>
      <c r="AI99" s="451"/>
      <c r="AJ99" s="451"/>
      <c r="AK99" s="451"/>
      <c r="AL99" s="451"/>
      <c r="AM99" s="451"/>
      <c r="AN99" s="451"/>
      <c r="AO99" s="451"/>
      <c r="AP99" s="451"/>
      <c r="AQ99" s="451"/>
      <c r="AR99" s="451"/>
      <c r="AS99" s="451"/>
      <c r="AT99" s="451"/>
      <c r="AU99" s="451"/>
      <c r="AV99" s="451"/>
      <c r="AW99" s="451"/>
      <c r="AX99" s="451"/>
      <c r="AY99" s="451"/>
      <c r="AZ99" s="451"/>
    </row>
    <row r="100" spans="23:52">
      <c r="W100" s="449"/>
      <c r="X100" s="451"/>
      <c r="Y100" s="451"/>
      <c r="Z100" s="451"/>
      <c r="AA100" s="451"/>
      <c r="AB100" s="451"/>
      <c r="AC100" s="451"/>
      <c r="AD100" s="451"/>
      <c r="AE100" s="451"/>
      <c r="AF100" s="451"/>
      <c r="AG100" s="451"/>
      <c r="AH100" s="451"/>
      <c r="AI100" s="451"/>
      <c r="AJ100" s="451"/>
      <c r="AK100" s="451"/>
      <c r="AL100" s="451"/>
      <c r="AM100" s="451"/>
      <c r="AN100" s="451"/>
      <c r="AO100" s="451"/>
      <c r="AP100" s="451"/>
      <c r="AQ100" s="451"/>
      <c r="AR100" s="451"/>
      <c r="AS100" s="451"/>
      <c r="AT100" s="451"/>
      <c r="AU100" s="451"/>
      <c r="AV100" s="451"/>
      <c r="AW100" s="451"/>
      <c r="AX100" s="451"/>
      <c r="AY100" s="451"/>
      <c r="AZ100" s="451"/>
    </row>
    <row r="101" spans="23:52">
      <c r="W101" s="449"/>
      <c r="X101" s="451"/>
      <c r="Y101" s="451"/>
      <c r="Z101" s="451"/>
      <c r="AA101" s="451"/>
      <c r="AB101" s="451"/>
      <c r="AC101" s="451"/>
      <c r="AD101" s="451"/>
      <c r="AE101" s="451"/>
      <c r="AF101" s="451"/>
      <c r="AG101" s="451"/>
      <c r="AH101" s="451"/>
      <c r="AI101" s="451"/>
      <c r="AJ101" s="451"/>
      <c r="AK101" s="451"/>
      <c r="AL101" s="451"/>
      <c r="AM101" s="451"/>
      <c r="AN101" s="451"/>
      <c r="AO101" s="451"/>
      <c r="AP101" s="451"/>
      <c r="AQ101" s="451"/>
      <c r="AR101" s="451"/>
      <c r="AS101" s="451"/>
      <c r="AT101" s="451"/>
      <c r="AU101" s="451"/>
      <c r="AV101" s="451"/>
      <c r="AW101" s="451"/>
      <c r="AX101" s="451"/>
      <c r="AY101" s="451"/>
      <c r="AZ101" s="451"/>
    </row>
    <row r="102" spans="23:52">
      <c r="W102" s="449"/>
      <c r="X102" s="451"/>
      <c r="Y102" s="451"/>
      <c r="Z102" s="451"/>
      <c r="AA102" s="451"/>
      <c r="AB102" s="451"/>
      <c r="AC102" s="451"/>
      <c r="AD102" s="451"/>
      <c r="AE102" s="451"/>
      <c r="AF102" s="451"/>
      <c r="AG102" s="451"/>
      <c r="AH102" s="451"/>
      <c r="AI102" s="451"/>
      <c r="AJ102" s="451"/>
      <c r="AK102" s="451"/>
      <c r="AL102" s="451"/>
      <c r="AM102" s="451"/>
      <c r="AN102" s="451"/>
      <c r="AO102" s="451"/>
      <c r="AP102" s="451"/>
      <c r="AQ102" s="451"/>
      <c r="AR102" s="451"/>
      <c r="AS102" s="451"/>
      <c r="AT102" s="451"/>
      <c r="AU102" s="451"/>
      <c r="AV102" s="451"/>
      <c r="AW102" s="451"/>
      <c r="AX102" s="451"/>
      <c r="AY102" s="451"/>
      <c r="AZ102" s="451"/>
    </row>
    <row r="103" spans="23:52">
      <c r="W103" s="449"/>
      <c r="X103" s="451"/>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1"/>
      <c r="AY103" s="451"/>
      <c r="AZ103" s="451"/>
    </row>
    <row r="104" spans="23:52">
      <c r="W104" s="449"/>
      <c r="X104" s="451"/>
      <c r="Y104" s="451"/>
      <c r="Z104" s="451"/>
      <c r="AA104" s="451"/>
      <c r="AB104" s="451"/>
      <c r="AC104" s="451"/>
      <c r="AD104" s="451"/>
      <c r="AE104" s="451"/>
      <c r="AF104" s="451"/>
      <c r="AG104" s="451"/>
      <c r="AH104" s="451"/>
      <c r="AI104" s="451"/>
      <c r="AJ104" s="451"/>
      <c r="AK104" s="451"/>
      <c r="AL104" s="451"/>
      <c r="AM104" s="451"/>
      <c r="AN104" s="451"/>
      <c r="AO104" s="451"/>
      <c r="AP104" s="451"/>
      <c r="AQ104" s="451"/>
      <c r="AR104" s="451"/>
      <c r="AS104" s="451"/>
      <c r="AT104" s="451"/>
      <c r="AU104" s="451"/>
      <c r="AV104" s="451"/>
      <c r="AW104" s="451"/>
      <c r="AX104" s="451"/>
      <c r="AY104" s="451"/>
      <c r="AZ104" s="451"/>
    </row>
    <row r="105" spans="23:52">
      <c r="W105" s="449"/>
      <c r="X105" s="451"/>
      <c r="Y105" s="451"/>
      <c r="Z105" s="451"/>
      <c r="AA105" s="451"/>
      <c r="AB105" s="451"/>
      <c r="AC105" s="451"/>
      <c r="AD105" s="451"/>
      <c r="AE105" s="451"/>
      <c r="AF105" s="451"/>
      <c r="AG105" s="451"/>
      <c r="AH105" s="451"/>
      <c r="AI105" s="451"/>
      <c r="AJ105" s="451"/>
      <c r="AK105" s="451"/>
      <c r="AL105" s="451"/>
      <c r="AM105" s="451"/>
      <c r="AN105" s="451"/>
      <c r="AO105" s="451"/>
      <c r="AP105" s="451"/>
      <c r="AQ105" s="451"/>
      <c r="AR105" s="451"/>
      <c r="AS105" s="451"/>
      <c r="AT105" s="451"/>
      <c r="AU105" s="451"/>
      <c r="AV105" s="451"/>
      <c r="AW105" s="451"/>
      <c r="AX105" s="451"/>
      <c r="AY105" s="451"/>
      <c r="AZ105" s="451"/>
    </row>
    <row r="106" spans="23:52">
      <c r="W106" s="449"/>
      <c r="X106" s="451"/>
      <c r="Y106" s="451"/>
      <c r="Z106" s="451"/>
      <c r="AA106" s="451"/>
      <c r="AB106" s="451"/>
      <c r="AC106" s="451"/>
      <c r="AD106" s="451"/>
      <c r="AE106" s="451"/>
      <c r="AF106" s="451"/>
      <c r="AG106" s="451"/>
      <c r="AH106" s="451"/>
      <c r="AI106" s="451"/>
      <c r="AJ106" s="451"/>
      <c r="AK106" s="451"/>
      <c r="AL106" s="451"/>
      <c r="AM106" s="451"/>
      <c r="AN106" s="451"/>
      <c r="AO106" s="451"/>
      <c r="AP106" s="451"/>
      <c r="AQ106" s="451"/>
      <c r="AR106" s="451"/>
      <c r="AS106" s="451"/>
      <c r="AT106" s="451"/>
      <c r="AU106" s="451"/>
      <c r="AV106" s="451"/>
      <c r="AW106" s="451"/>
      <c r="AX106" s="451"/>
      <c r="AY106" s="451"/>
      <c r="AZ106" s="451"/>
    </row>
    <row r="107" spans="23:52">
      <c r="W107" s="449"/>
      <c r="X107" s="451"/>
      <c r="Y107" s="451"/>
      <c r="Z107" s="451"/>
      <c r="AA107" s="451"/>
      <c r="AB107" s="451"/>
      <c r="AC107" s="451"/>
      <c r="AD107" s="451"/>
      <c r="AE107" s="451"/>
      <c r="AF107" s="451"/>
      <c r="AG107" s="451"/>
      <c r="AH107" s="451"/>
      <c r="AI107" s="451"/>
      <c r="AJ107" s="451"/>
      <c r="AK107" s="451"/>
      <c r="AL107" s="451"/>
      <c r="AM107" s="451"/>
      <c r="AN107" s="451"/>
      <c r="AO107" s="451"/>
      <c r="AP107" s="451"/>
      <c r="AQ107" s="451"/>
      <c r="AR107" s="451"/>
      <c r="AS107" s="451"/>
      <c r="AT107" s="451"/>
      <c r="AU107" s="451"/>
      <c r="AV107" s="451"/>
      <c r="AW107" s="451"/>
      <c r="AX107" s="451"/>
      <c r="AY107" s="451"/>
      <c r="AZ107" s="451"/>
    </row>
    <row r="108" spans="23:52">
      <c r="W108" s="449"/>
      <c r="X108" s="451"/>
      <c r="Y108" s="451"/>
      <c r="Z108" s="451"/>
      <c r="AA108" s="451"/>
      <c r="AB108" s="451"/>
      <c r="AC108" s="451"/>
      <c r="AD108" s="451"/>
      <c r="AE108" s="451"/>
      <c r="AF108" s="451"/>
      <c r="AG108" s="451"/>
      <c r="AH108" s="451"/>
      <c r="AI108" s="451"/>
      <c r="AJ108" s="451"/>
      <c r="AK108" s="451"/>
      <c r="AL108" s="451"/>
      <c r="AM108" s="451"/>
      <c r="AN108" s="451"/>
      <c r="AO108" s="451"/>
      <c r="AP108" s="451"/>
      <c r="AQ108" s="451"/>
      <c r="AR108" s="451"/>
      <c r="AS108" s="451"/>
      <c r="AT108" s="451"/>
      <c r="AU108" s="451"/>
      <c r="AV108" s="451"/>
      <c r="AW108" s="451"/>
      <c r="AX108" s="451"/>
      <c r="AY108" s="451"/>
      <c r="AZ108" s="451"/>
    </row>
    <row r="109" spans="23:52">
      <c r="W109" s="449"/>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1"/>
      <c r="AZ109" s="451"/>
    </row>
    <row r="110" spans="23:52">
      <c r="W110" s="449"/>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1"/>
      <c r="AZ110" s="451"/>
    </row>
    <row r="111" spans="23:52">
      <c r="W111" s="449"/>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1"/>
      <c r="AZ111" s="451"/>
    </row>
    <row r="112" spans="23:52">
      <c r="W112" s="449"/>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1"/>
      <c r="AZ112" s="451"/>
    </row>
    <row r="113" spans="23:52">
      <c r="W113" s="449"/>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1"/>
      <c r="AZ113" s="451"/>
    </row>
    <row r="114" spans="23:52">
      <c r="W114" s="449"/>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1"/>
      <c r="AZ114" s="451"/>
    </row>
    <row r="115" spans="23:52">
      <c r="W115" s="449"/>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1"/>
      <c r="AZ115" s="451"/>
    </row>
    <row r="116" spans="23:52">
      <c r="W116" s="449"/>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1"/>
      <c r="AZ116" s="451"/>
    </row>
    <row r="117" spans="23:52">
      <c r="W117" s="449"/>
      <c r="X117" s="451"/>
      <c r="Y117" s="451"/>
      <c r="Z117" s="451"/>
      <c r="AA117" s="451"/>
      <c r="AB117" s="451"/>
      <c r="AC117" s="451"/>
      <c r="AD117" s="451"/>
      <c r="AE117" s="451"/>
      <c r="AF117" s="451"/>
      <c r="AG117" s="451"/>
      <c r="AH117" s="451"/>
      <c r="AI117" s="451"/>
      <c r="AJ117" s="451"/>
      <c r="AK117" s="451"/>
      <c r="AL117" s="451"/>
      <c r="AM117" s="451"/>
      <c r="AN117" s="451"/>
      <c r="AO117" s="451"/>
      <c r="AP117" s="451"/>
      <c r="AQ117" s="451"/>
      <c r="AR117" s="451"/>
      <c r="AS117" s="451"/>
      <c r="AT117" s="451"/>
      <c r="AU117" s="451"/>
      <c r="AV117" s="451"/>
      <c r="AW117" s="451"/>
      <c r="AX117" s="451"/>
      <c r="AY117" s="451"/>
      <c r="AZ117" s="451"/>
    </row>
    <row r="118" spans="23:52">
      <c r="W118" s="449"/>
      <c r="X118" s="451"/>
      <c r="Y118" s="451"/>
      <c r="Z118" s="451"/>
      <c r="AA118" s="451"/>
      <c r="AB118" s="451"/>
      <c r="AC118" s="451"/>
      <c r="AD118" s="451"/>
      <c r="AE118" s="451"/>
      <c r="AF118" s="451"/>
      <c r="AG118" s="451"/>
      <c r="AH118" s="451"/>
      <c r="AI118" s="451"/>
      <c r="AJ118" s="451"/>
      <c r="AK118" s="451"/>
      <c r="AL118" s="451"/>
      <c r="AM118" s="451"/>
      <c r="AN118" s="451"/>
      <c r="AO118" s="451"/>
      <c r="AP118" s="451"/>
      <c r="AQ118" s="451"/>
      <c r="AR118" s="451"/>
      <c r="AS118" s="451"/>
      <c r="AT118" s="451"/>
      <c r="AU118" s="451"/>
      <c r="AV118" s="451"/>
      <c r="AW118" s="451"/>
      <c r="AX118" s="451"/>
      <c r="AY118" s="451"/>
      <c r="AZ118" s="451"/>
    </row>
    <row r="119" spans="23:52">
      <c r="W119" s="449"/>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1"/>
    </row>
    <row r="120" spans="23:52">
      <c r="W120" s="449"/>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1"/>
    </row>
    <row r="121" spans="23:52">
      <c r="W121" s="449"/>
      <c r="X121" s="451"/>
      <c r="Y121" s="451"/>
      <c r="Z121" s="451"/>
      <c r="AA121" s="451"/>
      <c r="AB121" s="451"/>
      <c r="AC121" s="451"/>
      <c r="AD121" s="451"/>
      <c r="AE121" s="451"/>
      <c r="AF121" s="451"/>
      <c r="AG121" s="451"/>
      <c r="AH121" s="451"/>
      <c r="AI121" s="451"/>
      <c r="AJ121" s="451"/>
      <c r="AK121" s="451"/>
      <c r="AL121" s="451"/>
      <c r="AM121" s="451"/>
      <c r="AN121" s="451"/>
      <c r="AO121" s="451"/>
      <c r="AP121" s="451"/>
      <c r="AQ121" s="451"/>
      <c r="AR121" s="451"/>
      <c r="AS121" s="451"/>
      <c r="AT121" s="451"/>
      <c r="AU121" s="451"/>
      <c r="AV121" s="451"/>
      <c r="AW121" s="451"/>
      <c r="AX121" s="451"/>
      <c r="AY121" s="451"/>
      <c r="AZ121" s="451"/>
    </row>
    <row r="122" spans="23:52">
      <c r="W122" s="449"/>
      <c r="X122" s="451"/>
      <c r="Y122" s="451"/>
      <c r="Z122" s="451"/>
      <c r="AA122" s="451"/>
      <c r="AB122" s="451"/>
      <c r="AC122" s="451"/>
      <c r="AD122" s="451"/>
      <c r="AE122" s="451"/>
      <c r="AF122" s="451"/>
      <c r="AG122" s="451"/>
      <c r="AH122" s="451"/>
      <c r="AI122" s="451"/>
      <c r="AJ122" s="451"/>
      <c r="AK122" s="451"/>
      <c r="AL122" s="451"/>
      <c r="AM122" s="451"/>
      <c r="AN122" s="451"/>
      <c r="AO122" s="451"/>
      <c r="AP122" s="451"/>
      <c r="AQ122" s="451"/>
      <c r="AR122" s="451"/>
      <c r="AS122" s="451"/>
      <c r="AT122" s="451"/>
      <c r="AU122" s="451"/>
      <c r="AV122" s="451"/>
      <c r="AW122" s="451"/>
      <c r="AX122" s="451"/>
      <c r="AY122" s="451"/>
      <c r="AZ122" s="451"/>
    </row>
    <row r="123" spans="23:52">
      <c r="W123" s="449"/>
      <c r="X123" s="451"/>
      <c r="Y123" s="451"/>
      <c r="Z123" s="451"/>
      <c r="AA123" s="451"/>
      <c r="AB123" s="451"/>
      <c r="AC123" s="451"/>
      <c r="AD123" s="451"/>
      <c r="AE123" s="451"/>
      <c r="AF123" s="451"/>
      <c r="AG123" s="451"/>
      <c r="AH123" s="451"/>
      <c r="AI123" s="451"/>
      <c r="AJ123" s="451"/>
      <c r="AK123" s="451"/>
      <c r="AL123" s="451"/>
      <c r="AM123" s="451"/>
      <c r="AN123" s="451"/>
      <c r="AO123" s="451"/>
      <c r="AP123" s="451"/>
      <c r="AQ123" s="451"/>
      <c r="AR123" s="451"/>
      <c r="AS123" s="451"/>
      <c r="AT123" s="451"/>
      <c r="AU123" s="451"/>
      <c r="AV123" s="451"/>
      <c r="AW123" s="451"/>
      <c r="AX123" s="451"/>
      <c r="AY123" s="451"/>
      <c r="AZ123" s="451"/>
    </row>
    <row r="124" spans="23:52">
      <c r="W124" s="449"/>
      <c r="X124" s="451"/>
      <c r="Y124" s="451"/>
      <c r="Z124" s="451"/>
      <c r="AA124" s="451"/>
      <c r="AB124" s="451"/>
      <c r="AC124" s="451"/>
      <c r="AD124" s="451"/>
      <c r="AE124" s="451"/>
      <c r="AF124" s="451"/>
      <c r="AG124" s="451"/>
      <c r="AH124" s="451"/>
      <c r="AI124" s="451"/>
      <c r="AJ124" s="451"/>
      <c r="AK124" s="451"/>
      <c r="AL124" s="451"/>
      <c r="AM124" s="451"/>
      <c r="AN124" s="451"/>
      <c r="AO124" s="451"/>
      <c r="AP124" s="451"/>
      <c r="AQ124" s="451"/>
      <c r="AR124" s="451"/>
      <c r="AS124" s="451"/>
      <c r="AT124" s="451"/>
      <c r="AU124" s="451"/>
      <c r="AV124" s="451"/>
      <c r="AW124" s="451"/>
      <c r="AX124" s="451"/>
      <c r="AY124" s="451"/>
      <c r="AZ124" s="451"/>
    </row>
    <row r="125" spans="23:52">
      <c r="W125" s="449"/>
      <c r="X125" s="451"/>
      <c r="Y125" s="451"/>
      <c r="Z125" s="451"/>
      <c r="AA125" s="451"/>
      <c r="AB125" s="451"/>
      <c r="AC125" s="451"/>
      <c r="AD125" s="451"/>
      <c r="AE125" s="451"/>
      <c r="AF125" s="451"/>
      <c r="AG125" s="451"/>
      <c r="AH125" s="451"/>
      <c r="AI125" s="451"/>
      <c r="AJ125" s="451"/>
      <c r="AK125" s="451"/>
      <c r="AL125" s="451"/>
      <c r="AM125" s="451"/>
      <c r="AN125" s="451"/>
      <c r="AO125" s="451"/>
      <c r="AP125" s="451"/>
      <c r="AQ125" s="451"/>
      <c r="AR125" s="451"/>
      <c r="AS125" s="451"/>
      <c r="AT125" s="451"/>
      <c r="AU125" s="451"/>
      <c r="AV125" s="451"/>
      <c r="AW125" s="451"/>
      <c r="AX125" s="451"/>
      <c r="AY125" s="451"/>
      <c r="AZ125" s="451"/>
    </row>
    <row r="126" spans="23:52">
      <c r="W126" s="449"/>
      <c r="X126" s="451"/>
      <c r="Y126" s="451"/>
      <c r="Z126" s="451"/>
      <c r="AA126" s="451"/>
      <c r="AB126" s="451"/>
      <c r="AC126" s="451"/>
      <c r="AD126" s="451"/>
      <c r="AE126" s="451"/>
      <c r="AF126" s="451"/>
      <c r="AG126" s="451"/>
      <c r="AH126" s="451"/>
      <c r="AI126" s="451"/>
      <c r="AJ126" s="451"/>
      <c r="AK126" s="451"/>
      <c r="AL126" s="451"/>
      <c r="AM126" s="451"/>
      <c r="AN126" s="451"/>
      <c r="AO126" s="451"/>
      <c r="AP126" s="451"/>
      <c r="AQ126" s="451"/>
      <c r="AR126" s="451"/>
      <c r="AS126" s="451"/>
      <c r="AT126" s="451"/>
      <c r="AU126" s="451"/>
      <c r="AV126" s="451"/>
      <c r="AW126" s="451"/>
      <c r="AX126" s="451"/>
      <c r="AY126" s="451"/>
      <c r="AZ126" s="451"/>
    </row>
    <row r="127" spans="23:52">
      <c r="W127" s="449"/>
      <c r="X127" s="451"/>
      <c r="Y127" s="451"/>
      <c r="Z127" s="451"/>
      <c r="AA127" s="451"/>
      <c r="AB127" s="451"/>
      <c r="AC127" s="451"/>
      <c r="AD127" s="451"/>
      <c r="AE127" s="451"/>
      <c r="AF127" s="451"/>
      <c r="AG127" s="451"/>
      <c r="AH127" s="451"/>
      <c r="AI127" s="451"/>
      <c r="AJ127" s="451"/>
      <c r="AK127" s="451"/>
      <c r="AL127" s="451"/>
      <c r="AM127" s="451"/>
      <c r="AN127" s="451"/>
      <c r="AO127" s="451"/>
      <c r="AP127" s="451"/>
      <c r="AQ127" s="451"/>
      <c r="AR127" s="451"/>
      <c r="AS127" s="451"/>
      <c r="AT127" s="451"/>
      <c r="AU127" s="451"/>
      <c r="AV127" s="451"/>
      <c r="AW127" s="451"/>
      <c r="AX127" s="451"/>
      <c r="AY127" s="451"/>
      <c r="AZ127" s="451"/>
    </row>
    <row r="128" spans="23:52">
      <c r="W128" s="449"/>
      <c r="X128" s="451"/>
      <c r="Y128" s="451"/>
      <c r="Z128" s="451"/>
      <c r="AA128" s="451"/>
      <c r="AB128" s="451"/>
      <c r="AC128" s="451"/>
      <c r="AD128" s="451"/>
      <c r="AE128" s="451"/>
      <c r="AF128" s="451"/>
      <c r="AG128" s="451"/>
      <c r="AH128" s="451"/>
      <c r="AI128" s="451"/>
      <c r="AJ128" s="451"/>
      <c r="AK128" s="451"/>
      <c r="AL128" s="451"/>
      <c r="AM128" s="451"/>
      <c r="AN128" s="451"/>
      <c r="AO128" s="451"/>
      <c r="AP128" s="451"/>
      <c r="AQ128" s="451"/>
      <c r="AR128" s="451"/>
      <c r="AS128" s="451"/>
      <c r="AT128" s="451"/>
      <c r="AU128" s="451"/>
      <c r="AV128" s="451"/>
      <c r="AW128" s="451"/>
      <c r="AX128" s="451"/>
      <c r="AY128" s="451"/>
      <c r="AZ128" s="451"/>
    </row>
    <row r="129" spans="23:52">
      <c r="W129" s="449"/>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1"/>
      <c r="AY129" s="451"/>
      <c r="AZ129" s="451"/>
    </row>
    <row r="130" spans="23:52">
      <c r="W130" s="449"/>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1"/>
      <c r="AY130" s="451"/>
      <c r="AZ130" s="451"/>
    </row>
    <row r="131" spans="23:52">
      <c r="W131" s="449"/>
      <c r="X131" s="451"/>
      <c r="Y131" s="451"/>
      <c r="Z131" s="451"/>
      <c r="AA131" s="451"/>
      <c r="AB131" s="451"/>
      <c r="AC131" s="451"/>
      <c r="AD131" s="451"/>
      <c r="AE131" s="451"/>
      <c r="AF131" s="451"/>
      <c r="AG131" s="451"/>
      <c r="AH131" s="451"/>
      <c r="AI131" s="451"/>
      <c r="AJ131" s="451"/>
      <c r="AK131" s="451"/>
      <c r="AL131" s="451"/>
      <c r="AM131" s="451"/>
      <c r="AN131" s="451"/>
      <c r="AO131" s="451"/>
      <c r="AP131" s="451"/>
      <c r="AQ131" s="451"/>
      <c r="AR131" s="451"/>
      <c r="AS131" s="451"/>
      <c r="AT131" s="451"/>
      <c r="AU131" s="451"/>
      <c r="AV131" s="451"/>
      <c r="AW131" s="451"/>
      <c r="AX131" s="451"/>
      <c r="AY131" s="451"/>
      <c r="AZ131" s="451"/>
    </row>
    <row r="132" spans="23:52">
      <c r="W132" s="449"/>
      <c r="X132" s="451"/>
      <c r="Y132" s="451"/>
      <c r="Z132" s="451"/>
      <c r="AA132" s="451"/>
      <c r="AB132" s="451"/>
      <c r="AC132" s="451"/>
      <c r="AD132" s="451"/>
      <c r="AE132" s="451"/>
      <c r="AF132" s="451"/>
      <c r="AG132" s="451"/>
      <c r="AH132" s="451"/>
      <c r="AI132" s="451"/>
      <c r="AJ132" s="451"/>
      <c r="AK132" s="451"/>
      <c r="AL132" s="451"/>
      <c r="AM132" s="451"/>
      <c r="AN132" s="451"/>
      <c r="AO132" s="451"/>
      <c r="AP132" s="451"/>
      <c r="AQ132" s="451"/>
      <c r="AR132" s="451"/>
      <c r="AS132" s="451"/>
      <c r="AT132" s="451"/>
      <c r="AU132" s="451"/>
      <c r="AV132" s="451"/>
      <c r="AW132" s="451"/>
      <c r="AX132" s="451"/>
      <c r="AY132" s="451"/>
      <c r="AZ132" s="451"/>
    </row>
    <row r="133" spans="23:52">
      <c r="W133" s="449"/>
      <c r="X133" s="451"/>
      <c r="Y133" s="451"/>
      <c r="Z133" s="451"/>
      <c r="AA133" s="451"/>
      <c r="AB133" s="451"/>
      <c r="AC133" s="451"/>
      <c r="AD133" s="451"/>
      <c r="AE133" s="451"/>
      <c r="AF133" s="451"/>
      <c r="AG133" s="451"/>
      <c r="AH133" s="451"/>
      <c r="AI133" s="451"/>
      <c r="AJ133" s="451"/>
      <c r="AK133" s="451"/>
      <c r="AL133" s="451"/>
      <c r="AM133" s="451"/>
      <c r="AN133" s="451"/>
      <c r="AO133" s="451"/>
      <c r="AP133" s="451"/>
      <c r="AQ133" s="451"/>
      <c r="AR133" s="451"/>
      <c r="AS133" s="451"/>
      <c r="AT133" s="451"/>
      <c r="AU133" s="451"/>
      <c r="AV133" s="451"/>
      <c r="AW133" s="451"/>
      <c r="AX133" s="451"/>
      <c r="AY133" s="451"/>
      <c r="AZ133" s="451"/>
    </row>
    <row r="134" spans="23:52">
      <c r="W134" s="449"/>
      <c r="X134" s="451"/>
      <c r="Y134" s="451"/>
      <c r="Z134" s="451"/>
      <c r="AA134" s="451"/>
      <c r="AB134" s="451"/>
      <c r="AC134" s="451"/>
      <c r="AD134" s="451"/>
      <c r="AE134" s="451"/>
      <c r="AF134" s="451"/>
      <c r="AG134" s="451"/>
      <c r="AH134" s="451"/>
      <c r="AI134" s="451"/>
      <c r="AJ134" s="451"/>
      <c r="AK134" s="451"/>
      <c r="AL134" s="451"/>
      <c r="AM134" s="451"/>
      <c r="AN134" s="451"/>
      <c r="AO134" s="451"/>
      <c r="AP134" s="451"/>
      <c r="AQ134" s="451"/>
      <c r="AR134" s="451"/>
      <c r="AS134" s="451"/>
      <c r="AT134" s="451"/>
      <c r="AU134" s="451"/>
      <c r="AV134" s="451"/>
      <c r="AW134" s="451"/>
      <c r="AX134" s="451"/>
      <c r="AY134" s="451"/>
      <c r="AZ134" s="451"/>
    </row>
    <row r="135" spans="23:52">
      <c r="W135" s="449"/>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1"/>
      <c r="AY135" s="451"/>
      <c r="AZ135" s="451"/>
    </row>
  </sheetData>
  <mergeCells count="1">
    <mergeCell ref="P4:T4"/>
  </mergeCells>
  <hyperlinks>
    <hyperlink ref="A1" location="Innehåll!A1" display="Tillbaka till Innehåll"/>
    <hyperlink ref="A84"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workbookViewId="0">
      <pane xSplit="2" ySplit="4" topLeftCell="C5" activePane="bottomRight" state="frozen"/>
      <selection pane="topRight" activeCell="E1" sqref="E1"/>
      <selection pane="bottomLeft" activeCell="A5" sqref="A5"/>
      <selection pane="bottomRight" activeCell="A4" sqref="A4"/>
    </sheetView>
  </sheetViews>
  <sheetFormatPr defaultRowHeight="11.25" outlineLevelRow="1" outlineLevelCol="1"/>
  <cols>
    <col min="1" max="1" width="9.42578125" style="575" customWidth="1"/>
    <col min="2" max="2" width="56.7109375" style="575" customWidth="1"/>
    <col min="3" max="22" width="7.7109375" style="575" hidden="1" customWidth="1" outlineLevel="1"/>
    <col min="23" max="23" width="7.7109375" style="575" customWidth="1" collapsed="1"/>
    <col min="24" max="28" width="7.7109375" style="575" customWidth="1"/>
    <col min="29" max="254" width="8.7109375" style="575"/>
    <col min="255" max="255" width="9" style="575" customWidth="1"/>
    <col min="256" max="256" width="54.140625" style="575" customWidth="1"/>
    <col min="257" max="257" width="9.42578125" style="575" customWidth="1"/>
    <col min="258" max="258" width="56.7109375" style="575" customWidth="1"/>
    <col min="259" max="284" width="7.7109375" style="575" customWidth="1"/>
    <col min="285" max="510" width="8.7109375" style="575"/>
    <col min="511" max="511" width="9" style="575" customWidth="1"/>
    <col min="512" max="512" width="54.140625" style="575" customWidth="1"/>
    <col min="513" max="513" width="9.42578125" style="575" customWidth="1"/>
    <col min="514" max="514" width="56.7109375" style="575" customWidth="1"/>
    <col min="515" max="540" width="7.7109375" style="575" customWidth="1"/>
    <col min="541" max="766" width="8.7109375" style="575"/>
    <col min="767" max="767" width="9" style="575" customWidth="1"/>
    <col min="768" max="768" width="54.140625" style="575" customWidth="1"/>
    <col min="769" max="769" width="9.42578125" style="575" customWidth="1"/>
    <col min="770" max="770" width="56.7109375" style="575" customWidth="1"/>
    <col min="771" max="796" width="7.7109375" style="575" customWidth="1"/>
    <col min="797" max="1022" width="8.7109375" style="575"/>
    <col min="1023" max="1023" width="9" style="575" customWidth="1"/>
    <col min="1024" max="1024" width="54.140625" style="575" customWidth="1"/>
    <col min="1025" max="1025" width="9.42578125" style="575" customWidth="1"/>
    <col min="1026" max="1026" width="56.7109375" style="575" customWidth="1"/>
    <col min="1027" max="1052" width="7.7109375" style="575" customWidth="1"/>
    <col min="1053" max="1278" width="8.7109375" style="575"/>
    <col min="1279" max="1279" width="9" style="575" customWidth="1"/>
    <col min="1280" max="1280" width="54.140625" style="575" customWidth="1"/>
    <col min="1281" max="1281" width="9.42578125" style="575" customWidth="1"/>
    <col min="1282" max="1282" width="56.7109375" style="575" customWidth="1"/>
    <col min="1283" max="1308" width="7.7109375" style="575" customWidth="1"/>
    <col min="1309" max="1534" width="8.7109375" style="575"/>
    <col min="1535" max="1535" width="9" style="575" customWidth="1"/>
    <col min="1536" max="1536" width="54.140625" style="575" customWidth="1"/>
    <col min="1537" max="1537" width="9.42578125" style="575" customWidth="1"/>
    <col min="1538" max="1538" width="56.7109375" style="575" customWidth="1"/>
    <col min="1539" max="1564" width="7.7109375" style="575" customWidth="1"/>
    <col min="1565" max="1790" width="8.7109375" style="575"/>
    <col min="1791" max="1791" width="9" style="575" customWidth="1"/>
    <col min="1792" max="1792" width="54.140625" style="575" customWidth="1"/>
    <col min="1793" max="1793" width="9.42578125" style="575" customWidth="1"/>
    <col min="1794" max="1794" width="56.7109375" style="575" customWidth="1"/>
    <col min="1795" max="1820" width="7.7109375" style="575" customWidth="1"/>
    <col min="1821" max="2046" width="8.7109375" style="575"/>
    <col min="2047" max="2047" width="9" style="575" customWidth="1"/>
    <col min="2048" max="2048" width="54.140625" style="575" customWidth="1"/>
    <col min="2049" max="2049" width="9.42578125" style="575" customWidth="1"/>
    <col min="2050" max="2050" width="56.7109375" style="575" customWidth="1"/>
    <col min="2051" max="2076" width="7.7109375" style="575" customWidth="1"/>
    <col min="2077" max="2302" width="8.7109375" style="575"/>
    <col min="2303" max="2303" width="9" style="575" customWidth="1"/>
    <col min="2304" max="2304" width="54.140625" style="575" customWidth="1"/>
    <col min="2305" max="2305" width="9.42578125" style="575" customWidth="1"/>
    <col min="2306" max="2306" width="56.7109375" style="575" customWidth="1"/>
    <col min="2307" max="2332" width="7.7109375" style="575" customWidth="1"/>
    <col min="2333" max="2558" width="8.7109375" style="575"/>
    <col min="2559" max="2559" width="9" style="575" customWidth="1"/>
    <col min="2560" max="2560" width="54.140625" style="575" customWidth="1"/>
    <col min="2561" max="2561" width="9.42578125" style="575" customWidth="1"/>
    <col min="2562" max="2562" width="56.7109375" style="575" customWidth="1"/>
    <col min="2563" max="2588" width="7.7109375" style="575" customWidth="1"/>
    <col min="2589" max="2814" width="8.7109375" style="575"/>
    <col min="2815" max="2815" width="9" style="575" customWidth="1"/>
    <col min="2816" max="2816" width="54.140625" style="575" customWidth="1"/>
    <col min="2817" max="2817" width="9.42578125" style="575" customWidth="1"/>
    <col min="2818" max="2818" width="56.7109375" style="575" customWidth="1"/>
    <col min="2819" max="2844" width="7.7109375" style="575" customWidth="1"/>
    <col min="2845" max="3070" width="8.7109375" style="575"/>
    <col min="3071" max="3071" width="9" style="575" customWidth="1"/>
    <col min="3072" max="3072" width="54.140625" style="575" customWidth="1"/>
    <col min="3073" max="3073" width="9.42578125" style="575" customWidth="1"/>
    <col min="3074" max="3074" width="56.7109375" style="575" customWidth="1"/>
    <col min="3075" max="3100" width="7.7109375" style="575" customWidth="1"/>
    <col min="3101" max="3326" width="8.7109375" style="575"/>
    <col min="3327" max="3327" width="9" style="575" customWidth="1"/>
    <col min="3328" max="3328" width="54.140625" style="575" customWidth="1"/>
    <col min="3329" max="3329" width="9.42578125" style="575" customWidth="1"/>
    <col min="3330" max="3330" width="56.7109375" style="575" customWidth="1"/>
    <col min="3331" max="3356" width="7.7109375" style="575" customWidth="1"/>
    <col min="3357" max="3582" width="8.7109375" style="575"/>
    <col min="3583" max="3583" width="9" style="575" customWidth="1"/>
    <col min="3584" max="3584" width="54.140625" style="575" customWidth="1"/>
    <col min="3585" max="3585" width="9.42578125" style="575" customWidth="1"/>
    <col min="3586" max="3586" width="56.7109375" style="575" customWidth="1"/>
    <col min="3587" max="3612" width="7.7109375" style="575" customWidth="1"/>
    <col min="3613" max="3838" width="8.7109375" style="575"/>
    <col min="3839" max="3839" width="9" style="575" customWidth="1"/>
    <col min="3840" max="3840" width="54.140625" style="575" customWidth="1"/>
    <col min="3841" max="3841" width="9.42578125" style="575" customWidth="1"/>
    <col min="3842" max="3842" width="56.7109375" style="575" customWidth="1"/>
    <col min="3843" max="3868" width="7.7109375" style="575" customWidth="1"/>
    <col min="3869" max="4094" width="8.7109375" style="575"/>
    <col min="4095" max="4095" width="9" style="575" customWidth="1"/>
    <col min="4096" max="4096" width="54.140625" style="575" customWidth="1"/>
    <col min="4097" max="4097" width="9.42578125" style="575" customWidth="1"/>
    <col min="4098" max="4098" width="56.7109375" style="575" customWidth="1"/>
    <col min="4099" max="4124" width="7.7109375" style="575" customWidth="1"/>
    <col min="4125" max="4350" width="8.7109375" style="575"/>
    <col min="4351" max="4351" width="9" style="575" customWidth="1"/>
    <col min="4352" max="4352" width="54.140625" style="575" customWidth="1"/>
    <col min="4353" max="4353" width="9.42578125" style="575" customWidth="1"/>
    <col min="4354" max="4354" width="56.7109375" style="575" customWidth="1"/>
    <col min="4355" max="4380" width="7.7109375" style="575" customWidth="1"/>
    <col min="4381" max="4606" width="8.7109375" style="575"/>
    <col min="4607" max="4607" width="9" style="575" customWidth="1"/>
    <col min="4608" max="4608" width="54.140625" style="575" customWidth="1"/>
    <col min="4609" max="4609" width="9.42578125" style="575" customWidth="1"/>
    <col min="4610" max="4610" width="56.7109375" style="575" customWidth="1"/>
    <col min="4611" max="4636" width="7.7109375" style="575" customWidth="1"/>
    <col min="4637" max="4862" width="8.7109375" style="575"/>
    <col min="4863" max="4863" width="9" style="575" customWidth="1"/>
    <col min="4864" max="4864" width="54.140625" style="575" customWidth="1"/>
    <col min="4865" max="4865" width="9.42578125" style="575" customWidth="1"/>
    <col min="4866" max="4866" width="56.7109375" style="575" customWidth="1"/>
    <col min="4867" max="4892" width="7.7109375" style="575" customWidth="1"/>
    <col min="4893" max="5118" width="8.7109375" style="575"/>
    <col min="5119" max="5119" width="9" style="575" customWidth="1"/>
    <col min="5120" max="5120" width="54.140625" style="575" customWidth="1"/>
    <col min="5121" max="5121" width="9.42578125" style="575" customWidth="1"/>
    <col min="5122" max="5122" width="56.7109375" style="575" customWidth="1"/>
    <col min="5123" max="5148" width="7.7109375" style="575" customWidth="1"/>
    <col min="5149" max="5374" width="8.7109375" style="575"/>
    <col min="5375" max="5375" width="9" style="575" customWidth="1"/>
    <col min="5376" max="5376" width="54.140625" style="575" customWidth="1"/>
    <col min="5377" max="5377" width="9.42578125" style="575" customWidth="1"/>
    <col min="5378" max="5378" width="56.7109375" style="575" customWidth="1"/>
    <col min="5379" max="5404" width="7.7109375" style="575" customWidth="1"/>
    <col min="5405" max="5630" width="8.7109375" style="575"/>
    <col min="5631" max="5631" width="9" style="575" customWidth="1"/>
    <col min="5632" max="5632" width="54.140625" style="575" customWidth="1"/>
    <col min="5633" max="5633" width="9.42578125" style="575" customWidth="1"/>
    <col min="5634" max="5634" width="56.7109375" style="575" customWidth="1"/>
    <col min="5635" max="5660" width="7.7109375" style="575" customWidth="1"/>
    <col min="5661" max="5886" width="8.7109375" style="575"/>
    <col min="5887" max="5887" width="9" style="575" customWidth="1"/>
    <col min="5888" max="5888" width="54.140625" style="575" customWidth="1"/>
    <col min="5889" max="5889" width="9.42578125" style="575" customWidth="1"/>
    <col min="5890" max="5890" width="56.7109375" style="575" customWidth="1"/>
    <col min="5891" max="5916" width="7.7109375" style="575" customWidth="1"/>
    <col min="5917" max="6142" width="8.7109375" style="575"/>
    <col min="6143" max="6143" width="9" style="575" customWidth="1"/>
    <col min="6144" max="6144" width="54.140625" style="575" customWidth="1"/>
    <col min="6145" max="6145" width="9.42578125" style="575" customWidth="1"/>
    <col min="6146" max="6146" width="56.7109375" style="575" customWidth="1"/>
    <col min="6147" max="6172" width="7.7109375" style="575" customWidth="1"/>
    <col min="6173" max="6398" width="8.7109375" style="575"/>
    <col min="6399" max="6399" width="9" style="575" customWidth="1"/>
    <col min="6400" max="6400" width="54.140625" style="575" customWidth="1"/>
    <col min="6401" max="6401" width="9.42578125" style="575" customWidth="1"/>
    <col min="6402" max="6402" width="56.7109375" style="575" customWidth="1"/>
    <col min="6403" max="6428" width="7.7109375" style="575" customWidth="1"/>
    <col min="6429" max="6654" width="8.7109375" style="575"/>
    <col min="6655" max="6655" width="9" style="575" customWidth="1"/>
    <col min="6656" max="6656" width="54.140625" style="575" customWidth="1"/>
    <col min="6657" max="6657" width="9.42578125" style="575" customWidth="1"/>
    <col min="6658" max="6658" width="56.7109375" style="575" customWidth="1"/>
    <col min="6659" max="6684" width="7.7109375" style="575" customWidth="1"/>
    <col min="6685" max="6910" width="8.7109375" style="575"/>
    <col min="6911" max="6911" width="9" style="575" customWidth="1"/>
    <col min="6912" max="6912" width="54.140625" style="575" customWidth="1"/>
    <col min="6913" max="6913" width="9.42578125" style="575" customWidth="1"/>
    <col min="6914" max="6914" width="56.7109375" style="575" customWidth="1"/>
    <col min="6915" max="6940" width="7.7109375" style="575" customWidth="1"/>
    <col min="6941" max="7166" width="8.7109375" style="575"/>
    <col min="7167" max="7167" width="9" style="575" customWidth="1"/>
    <col min="7168" max="7168" width="54.140625" style="575" customWidth="1"/>
    <col min="7169" max="7169" width="9.42578125" style="575" customWidth="1"/>
    <col min="7170" max="7170" width="56.7109375" style="575" customWidth="1"/>
    <col min="7171" max="7196" width="7.7109375" style="575" customWidth="1"/>
    <col min="7197" max="7422" width="8.7109375" style="575"/>
    <col min="7423" max="7423" width="9" style="575" customWidth="1"/>
    <col min="7424" max="7424" width="54.140625" style="575" customWidth="1"/>
    <col min="7425" max="7425" width="9.42578125" style="575" customWidth="1"/>
    <col min="7426" max="7426" width="56.7109375" style="575" customWidth="1"/>
    <col min="7427" max="7452" width="7.7109375" style="575" customWidth="1"/>
    <col min="7453" max="7678" width="8.7109375" style="575"/>
    <col min="7679" max="7679" width="9" style="575" customWidth="1"/>
    <col min="7680" max="7680" width="54.140625" style="575" customWidth="1"/>
    <col min="7681" max="7681" width="9.42578125" style="575" customWidth="1"/>
    <col min="7682" max="7682" width="56.7109375" style="575" customWidth="1"/>
    <col min="7683" max="7708" width="7.7109375" style="575" customWidth="1"/>
    <col min="7709" max="7934" width="8.7109375" style="575"/>
    <col min="7935" max="7935" width="9" style="575" customWidth="1"/>
    <col min="7936" max="7936" width="54.140625" style="575" customWidth="1"/>
    <col min="7937" max="7937" width="9.42578125" style="575" customWidth="1"/>
    <col min="7938" max="7938" width="56.7109375" style="575" customWidth="1"/>
    <col min="7939" max="7964" width="7.7109375" style="575" customWidth="1"/>
    <col min="7965" max="8190" width="8.7109375" style="575"/>
    <col min="8191" max="8191" width="9" style="575" customWidth="1"/>
    <col min="8192" max="8192" width="54.140625" style="575" customWidth="1"/>
    <col min="8193" max="8193" width="9.42578125" style="575" customWidth="1"/>
    <col min="8194" max="8194" width="56.7109375" style="575" customWidth="1"/>
    <col min="8195" max="8220" width="7.7109375" style="575" customWidth="1"/>
    <col min="8221" max="8446" width="8.7109375" style="575"/>
    <col min="8447" max="8447" width="9" style="575" customWidth="1"/>
    <col min="8448" max="8448" width="54.140625" style="575" customWidth="1"/>
    <col min="8449" max="8449" width="9.42578125" style="575" customWidth="1"/>
    <col min="8450" max="8450" width="56.7109375" style="575" customWidth="1"/>
    <col min="8451" max="8476" width="7.7109375" style="575" customWidth="1"/>
    <col min="8477" max="8702" width="8.7109375" style="575"/>
    <col min="8703" max="8703" width="9" style="575" customWidth="1"/>
    <col min="8704" max="8704" width="54.140625" style="575" customWidth="1"/>
    <col min="8705" max="8705" width="9.42578125" style="575" customWidth="1"/>
    <col min="8706" max="8706" width="56.7109375" style="575" customWidth="1"/>
    <col min="8707" max="8732" width="7.7109375" style="575" customWidth="1"/>
    <col min="8733" max="8958" width="8.7109375" style="575"/>
    <col min="8959" max="8959" width="9" style="575" customWidth="1"/>
    <col min="8960" max="8960" width="54.140625" style="575" customWidth="1"/>
    <col min="8961" max="8961" width="9.42578125" style="575" customWidth="1"/>
    <col min="8962" max="8962" width="56.7109375" style="575" customWidth="1"/>
    <col min="8963" max="8988" width="7.7109375" style="575" customWidth="1"/>
    <col min="8989" max="9214" width="8.7109375" style="575"/>
    <col min="9215" max="9215" width="9" style="575" customWidth="1"/>
    <col min="9216" max="9216" width="54.140625" style="575" customWidth="1"/>
    <col min="9217" max="9217" width="9.42578125" style="575" customWidth="1"/>
    <col min="9218" max="9218" width="56.7109375" style="575" customWidth="1"/>
    <col min="9219" max="9244" width="7.7109375" style="575" customWidth="1"/>
    <col min="9245" max="9470" width="8.7109375" style="575"/>
    <col min="9471" max="9471" width="9" style="575" customWidth="1"/>
    <col min="9472" max="9472" width="54.140625" style="575" customWidth="1"/>
    <col min="9473" max="9473" width="9.42578125" style="575" customWidth="1"/>
    <col min="9474" max="9474" width="56.7109375" style="575" customWidth="1"/>
    <col min="9475" max="9500" width="7.7109375" style="575" customWidth="1"/>
    <col min="9501" max="9726" width="8.7109375" style="575"/>
    <col min="9727" max="9727" width="9" style="575" customWidth="1"/>
    <col min="9728" max="9728" width="54.140625" style="575" customWidth="1"/>
    <col min="9729" max="9729" width="9.42578125" style="575" customWidth="1"/>
    <col min="9730" max="9730" width="56.7109375" style="575" customWidth="1"/>
    <col min="9731" max="9756" width="7.7109375" style="575" customWidth="1"/>
    <col min="9757" max="9982" width="8.7109375" style="575"/>
    <col min="9983" max="9983" width="9" style="575" customWidth="1"/>
    <col min="9984" max="9984" width="54.140625" style="575" customWidth="1"/>
    <col min="9985" max="9985" width="9.42578125" style="575" customWidth="1"/>
    <col min="9986" max="9986" width="56.7109375" style="575" customWidth="1"/>
    <col min="9987" max="10012" width="7.7109375" style="575" customWidth="1"/>
    <col min="10013" max="10238" width="8.7109375" style="575"/>
    <col min="10239" max="10239" width="9" style="575" customWidth="1"/>
    <col min="10240" max="10240" width="54.140625" style="575" customWidth="1"/>
    <col min="10241" max="10241" width="9.42578125" style="575" customWidth="1"/>
    <col min="10242" max="10242" width="56.7109375" style="575" customWidth="1"/>
    <col min="10243" max="10268" width="7.7109375" style="575" customWidth="1"/>
    <col min="10269" max="10494" width="8.7109375" style="575"/>
    <col min="10495" max="10495" width="9" style="575" customWidth="1"/>
    <col min="10496" max="10496" width="54.140625" style="575" customWidth="1"/>
    <col min="10497" max="10497" width="9.42578125" style="575" customWidth="1"/>
    <col min="10498" max="10498" width="56.7109375" style="575" customWidth="1"/>
    <col min="10499" max="10524" width="7.7109375" style="575" customWidth="1"/>
    <col min="10525" max="10750" width="8.7109375" style="575"/>
    <col min="10751" max="10751" width="9" style="575" customWidth="1"/>
    <col min="10752" max="10752" width="54.140625" style="575" customWidth="1"/>
    <col min="10753" max="10753" width="9.42578125" style="575" customWidth="1"/>
    <col min="10754" max="10754" width="56.7109375" style="575" customWidth="1"/>
    <col min="10755" max="10780" width="7.7109375" style="575" customWidth="1"/>
    <col min="10781" max="11006" width="8.7109375" style="575"/>
    <col min="11007" max="11007" width="9" style="575" customWidth="1"/>
    <col min="11008" max="11008" width="54.140625" style="575" customWidth="1"/>
    <col min="11009" max="11009" width="9.42578125" style="575" customWidth="1"/>
    <col min="11010" max="11010" width="56.7109375" style="575" customWidth="1"/>
    <col min="11011" max="11036" width="7.7109375" style="575" customWidth="1"/>
    <col min="11037" max="11262" width="8.7109375" style="575"/>
    <col min="11263" max="11263" width="9" style="575" customWidth="1"/>
    <col min="11264" max="11264" width="54.140625" style="575" customWidth="1"/>
    <col min="11265" max="11265" width="9.42578125" style="575" customWidth="1"/>
    <col min="11266" max="11266" width="56.7109375" style="575" customWidth="1"/>
    <col min="11267" max="11292" width="7.7109375" style="575" customWidth="1"/>
    <col min="11293" max="11518" width="8.7109375" style="575"/>
    <col min="11519" max="11519" width="9" style="575" customWidth="1"/>
    <col min="11520" max="11520" width="54.140625" style="575" customWidth="1"/>
    <col min="11521" max="11521" width="9.42578125" style="575" customWidth="1"/>
    <col min="11522" max="11522" width="56.7109375" style="575" customWidth="1"/>
    <col min="11523" max="11548" width="7.7109375" style="575" customWidth="1"/>
    <col min="11549" max="11774" width="8.7109375" style="575"/>
    <col min="11775" max="11775" width="9" style="575" customWidth="1"/>
    <col min="11776" max="11776" width="54.140625" style="575" customWidth="1"/>
    <col min="11777" max="11777" width="9.42578125" style="575" customWidth="1"/>
    <col min="11778" max="11778" width="56.7109375" style="575" customWidth="1"/>
    <col min="11779" max="11804" width="7.7109375" style="575" customWidth="1"/>
    <col min="11805" max="12030" width="8.7109375" style="575"/>
    <col min="12031" max="12031" width="9" style="575" customWidth="1"/>
    <col min="12032" max="12032" width="54.140625" style="575" customWidth="1"/>
    <col min="12033" max="12033" width="9.42578125" style="575" customWidth="1"/>
    <col min="12034" max="12034" width="56.7109375" style="575" customWidth="1"/>
    <col min="12035" max="12060" width="7.7109375" style="575" customWidth="1"/>
    <col min="12061" max="12286" width="8.7109375" style="575"/>
    <col min="12287" max="12287" width="9" style="575" customWidth="1"/>
    <col min="12288" max="12288" width="54.140625" style="575" customWidth="1"/>
    <col min="12289" max="12289" width="9.42578125" style="575" customWidth="1"/>
    <col min="12290" max="12290" width="56.7109375" style="575" customWidth="1"/>
    <col min="12291" max="12316" width="7.7109375" style="575" customWidth="1"/>
    <col min="12317" max="12542" width="8.7109375" style="575"/>
    <col min="12543" max="12543" width="9" style="575" customWidth="1"/>
    <col min="12544" max="12544" width="54.140625" style="575" customWidth="1"/>
    <col min="12545" max="12545" width="9.42578125" style="575" customWidth="1"/>
    <col min="12546" max="12546" width="56.7109375" style="575" customWidth="1"/>
    <col min="12547" max="12572" width="7.7109375" style="575" customWidth="1"/>
    <col min="12573" max="12798" width="8.7109375" style="575"/>
    <col min="12799" max="12799" width="9" style="575" customWidth="1"/>
    <col min="12800" max="12800" width="54.140625" style="575" customWidth="1"/>
    <col min="12801" max="12801" width="9.42578125" style="575" customWidth="1"/>
    <col min="12802" max="12802" width="56.7109375" style="575" customWidth="1"/>
    <col min="12803" max="12828" width="7.7109375" style="575" customWidth="1"/>
    <col min="12829" max="13054" width="8.7109375" style="575"/>
    <col min="13055" max="13055" width="9" style="575" customWidth="1"/>
    <col min="13056" max="13056" width="54.140625" style="575" customWidth="1"/>
    <col min="13057" max="13057" width="9.42578125" style="575" customWidth="1"/>
    <col min="13058" max="13058" width="56.7109375" style="575" customWidth="1"/>
    <col min="13059" max="13084" width="7.7109375" style="575" customWidth="1"/>
    <col min="13085" max="13310" width="8.7109375" style="575"/>
    <col min="13311" max="13311" width="9" style="575" customWidth="1"/>
    <col min="13312" max="13312" width="54.140625" style="575" customWidth="1"/>
    <col min="13313" max="13313" width="9.42578125" style="575" customWidth="1"/>
    <col min="13314" max="13314" width="56.7109375" style="575" customWidth="1"/>
    <col min="13315" max="13340" width="7.7109375" style="575" customWidth="1"/>
    <col min="13341" max="13566" width="8.7109375" style="575"/>
    <col min="13567" max="13567" width="9" style="575" customWidth="1"/>
    <col min="13568" max="13568" width="54.140625" style="575" customWidth="1"/>
    <col min="13569" max="13569" width="9.42578125" style="575" customWidth="1"/>
    <col min="13570" max="13570" width="56.7109375" style="575" customWidth="1"/>
    <col min="13571" max="13596" width="7.7109375" style="575" customWidth="1"/>
    <col min="13597" max="13822" width="8.7109375" style="575"/>
    <col min="13823" max="13823" width="9" style="575" customWidth="1"/>
    <col min="13824" max="13824" width="54.140625" style="575" customWidth="1"/>
    <col min="13825" max="13825" width="9.42578125" style="575" customWidth="1"/>
    <col min="13826" max="13826" width="56.7109375" style="575" customWidth="1"/>
    <col min="13827" max="13852" width="7.7109375" style="575" customWidth="1"/>
    <col min="13853" max="14078" width="8.7109375" style="575"/>
    <col min="14079" max="14079" width="9" style="575" customWidth="1"/>
    <col min="14080" max="14080" width="54.140625" style="575" customWidth="1"/>
    <col min="14081" max="14081" width="9.42578125" style="575" customWidth="1"/>
    <col min="14082" max="14082" width="56.7109375" style="575" customWidth="1"/>
    <col min="14083" max="14108" width="7.7109375" style="575" customWidth="1"/>
    <col min="14109" max="14334" width="8.7109375" style="575"/>
    <col min="14335" max="14335" width="9" style="575" customWidth="1"/>
    <col min="14336" max="14336" width="54.140625" style="575" customWidth="1"/>
    <col min="14337" max="14337" width="9.42578125" style="575" customWidth="1"/>
    <col min="14338" max="14338" width="56.7109375" style="575" customWidth="1"/>
    <col min="14339" max="14364" width="7.7109375" style="575" customWidth="1"/>
    <col min="14365" max="14590" width="8.7109375" style="575"/>
    <col min="14591" max="14591" width="9" style="575" customWidth="1"/>
    <col min="14592" max="14592" width="54.140625" style="575" customWidth="1"/>
    <col min="14593" max="14593" width="9.42578125" style="575" customWidth="1"/>
    <col min="14594" max="14594" width="56.7109375" style="575" customWidth="1"/>
    <col min="14595" max="14620" width="7.7109375" style="575" customWidth="1"/>
    <col min="14621" max="14846" width="8.7109375" style="575"/>
    <col min="14847" max="14847" width="9" style="575" customWidth="1"/>
    <col min="14848" max="14848" width="54.140625" style="575" customWidth="1"/>
    <col min="14849" max="14849" width="9.42578125" style="575" customWidth="1"/>
    <col min="14850" max="14850" width="56.7109375" style="575" customWidth="1"/>
    <col min="14851" max="14876" width="7.7109375" style="575" customWidth="1"/>
    <col min="14877" max="15102" width="8.7109375" style="575"/>
    <col min="15103" max="15103" width="9" style="575" customWidth="1"/>
    <col min="15104" max="15104" width="54.140625" style="575" customWidth="1"/>
    <col min="15105" max="15105" width="9.42578125" style="575" customWidth="1"/>
    <col min="15106" max="15106" width="56.7109375" style="575" customWidth="1"/>
    <col min="15107" max="15132" width="7.7109375" style="575" customWidth="1"/>
    <col min="15133" max="15358" width="8.7109375" style="575"/>
    <col min="15359" max="15359" width="9" style="575" customWidth="1"/>
    <col min="15360" max="15360" width="54.140625" style="575" customWidth="1"/>
    <col min="15361" max="15361" width="9.42578125" style="575" customWidth="1"/>
    <col min="15362" max="15362" width="56.7109375" style="575" customWidth="1"/>
    <col min="15363" max="15388" width="7.7109375" style="575" customWidth="1"/>
    <col min="15389" max="15614" width="8.7109375" style="575"/>
    <col min="15615" max="15615" width="9" style="575" customWidth="1"/>
    <col min="15616" max="15616" width="54.140625" style="575" customWidth="1"/>
    <col min="15617" max="15617" width="9.42578125" style="575" customWidth="1"/>
    <col min="15618" max="15618" width="56.7109375" style="575" customWidth="1"/>
    <col min="15619" max="15644" width="7.7109375" style="575" customWidth="1"/>
    <col min="15645" max="15870" width="8.7109375" style="575"/>
    <col min="15871" max="15871" width="9" style="575" customWidth="1"/>
    <col min="15872" max="15872" width="54.140625" style="575" customWidth="1"/>
    <col min="15873" max="15873" width="9.42578125" style="575" customWidth="1"/>
    <col min="15874" max="15874" width="56.7109375" style="575" customWidth="1"/>
    <col min="15875" max="15900" width="7.7109375" style="575" customWidth="1"/>
    <col min="15901" max="16126" width="8.7109375" style="575"/>
    <col min="16127" max="16127" width="9" style="575" customWidth="1"/>
    <col min="16128" max="16128" width="54.140625" style="575" customWidth="1"/>
    <col min="16129" max="16129" width="9.42578125" style="575" customWidth="1"/>
    <col min="16130" max="16130" width="56.7109375" style="575" customWidth="1"/>
    <col min="16131" max="16156" width="7.7109375" style="575" customWidth="1"/>
    <col min="16157" max="16384" width="8.7109375" style="575"/>
  </cols>
  <sheetData>
    <row r="1" spans="1:29" ht="12" customHeight="1">
      <c r="A1" s="59" t="s">
        <v>408</v>
      </c>
      <c r="B1" s="6"/>
      <c r="C1" s="6"/>
      <c r="D1" s="6"/>
      <c r="E1" s="6"/>
      <c r="F1" s="6"/>
      <c r="G1" s="6"/>
      <c r="H1" s="6"/>
      <c r="I1" s="6"/>
      <c r="J1" s="6"/>
      <c r="K1" s="6"/>
      <c r="L1" s="6"/>
      <c r="M1" s="6"/>
      <c r="N1" s="6"/>
      <c r="O1" s="6"/>
      <c r="P1" s="6"/>
      <c r="Q1" s="6"/>
      <c r="R1" s="6"/>
      <c r="S1" s="6"/>
      <c r="T1" s="6"/>
      <c r="U1" s="6"/>
      <c r="V1" s="6"/>
      <c r="W1" s="6"/>
      <c r="X1" s="6"/>
      <c r="Y1" s="6"/>
      <c r="Z1" s="6"/>
      <c r="AA1" s="6"/>
      <c r="AB1" s="6"/>
    </row>
    <row r="2" spans="1:29" ht="15.75">
      <c r="A2" s="1" t="s">
        <v>244</v>
      </c>
      <c r="B2" s="6"/>
      <c r="C2" s="6"/>
      <c r="D2" s="6"/>
      <c r="E2" s="6"/>
      <c r="F2" s="6"/>
      <c r="G2" s="6"/>
      <c r="H2" s="6"/>
      <c r="I2" s="6"/>
      <c r="J2" s="6"/>
      <c r="K2" s="6"/>
      <c r="L2" s="6"/>
      <c r="M2" s="6"/>
      <c r="N2" s="6"/>
      <c r="O2" s="6"/>
      <c r="P2" s="6"/>
      <c r="Q2" s="6"/>
      <c r="R2" s="6"/>
      <c r="S2" s="6"/>
      <c r="T2" s="6"/>
      <c r="U2" s="6"/>
      <c r="V2" s="6"/>
      <c r="W2" s="6"/>
      <c r="X2" s="6"/>
      <c r="Y2" s="6"/>
      <c r="Z2" s="6"/>
      <c r="AA2" s="6"/>
      <c r="AB2" s="6"/>
    </row>
    <row r="3" spans="1:29" ht="12" customHeight="1">
      <c r="A3" s="2" t="s">
        <v>55</v>
      </c>
      <c r="B3" s="6"/>
      <c r="C3" s="22"/>
      <c r="D3" s="22"/>
      <c r="E3" s="22"/>
      <c r="F3" s="22"/>
      <c r="G3" s="22"/>
      <c r="H3" s="22"/>
      <c r="I3" s="22"/>
      <c r="J3" s="22"/>
      <c r="K3" s="22"/>
      <c r="L3" s="22"/>
      <c r="M3" s="22"/>
      <c r="N3" s="22"/>
      <c r="O3" s="22"/>
      <c r="P3" s="22"/>
      <c r="Q3" s="22"/>
      <c r="R3" s="22"/>
      <c r="S3" s="22"/>
      <c r="T3" s="22"/>
      <c r="U3" s="22"/>
      <c r="V3" s="22"/>
      <c r="W3" s="22"/>
      <c r="X3" s="22"/>
      <c r="Y3" s="22"/>
      <c r="Z3" s="22"/>
      <c r="AA3" s="22"/>
      <c r="AB3" s="21"/>
    </row>
    <row r="4" spans="1:29" ht="12" customHeight="1" thickBot="1">
      <c r="A4" s="576"/>
      <c r="B4" s="576"/>
      <c r="C4" s="577">
        <v>1997</v>
      </c>
      <c r="D4" s="577">
        <v>1998</v>
      </c>
      <c r="E4" s="577">
        <v>1999</v>
      </c>
      <c r="F4" s="577">
        <v>2000</v>
      </c>
      <c r="G4" s="577">
        <v>2001</v>
      </c>
      <c r="H4" s="577">
        <v>2002</v>
      </c>
      <c r="I4" s="577">
        <v>2003</v>
      </c>
      <c r="J4" s="577">
        <v>2004</v>
      </c>
      <c r="K4" s="577">
        <v>2005</v>
      </c>
      <c r="L4" s="577">
        <v>2006</v>
      </c>
      <c r="M4" s="577">
        <v>2007</v>
      </c>
      <c r="N4" s="577">
        <v>2008</v>
      </c>
      <c r="O4" s="577">
        <v>2009</v>
      </c>
      <c r="P4" s="577">
        <v>2010</v>
      </c>
      <c r="Q4" s="577">
        <v>2011</v>
      </c>
      <c r="R4" s="577">
        <v>2012</v>
      </c>
      <c r="S4" s="577">
        <v>2013</v>
      </c>
      <c r="T4" s="577">
        <v>2014</v>
      </c>
      <c r="U4" s="577">
        <v>2015</v>
      </c>
      <c r="V4" s="577">
        <v>2016</v>
      </c>
      <c r="W4" s="577">
        <v>2017</v>
      </c>
      <c r="X4" s="577">
        <v>2018</v>
      </c>
      <c r="Y4" s="577">
        <v>2019</v>
      </c>
      <c r="Z4" s="577">
        <v>2020</v>
      </c>
      <c r="AA4" s="577">
        <v>2021</v>
      </c>
      <c r="AB4" s="577">
        <v>2022</v>
      </c>
    </row>
    <row r="5" spans="1:29" ht="12" customHeight="1" thickTop="1">
      <c r="A5" s="578" t="s">
        <v>245</v>
      </c>
      <c r="B5" s="579"/>
      <c r="C5" s="105"/>
      <c r="D5" s="105"/>
      <c r="E5" s="105"/>
      <c r="F5" s="105"/>
      <c r="G5" s="105">
        <v>770</v>
      </c>
      <c r="H5" s="105"/>
      <c r="I5" s="105"/>
      <c r="J5" s="105"/>
      <c r="K5" s="105">
        <v>890</v>
      </c>
      <c r="L5" s="105">
        <v>927</v>
      </c>
      <c r="M5" s="105">
        <v>943</v>
      </c>
      <c r="N5" s="128">
        <v>982</v>
      </c>
      <c r="O5" s="128">
        <v>1003</v>
      </c>
      <c r="P5" s="128">
        <v>1033</v>
      </c>
      <c r="Q5" s="128">
        <v>1048</v>
      </c>
      <c r="R5" s="128">
        <v>1080</v>
      </c>
      <c r="S5" s="128">
        <v>1084</v>
      </c>
      <c r="T5" s="128">
        <v>1094</v>
      </c>
      <c r="U5" s="128">
        <v>1123</v>
      </c>
      <c r="V5" s="128">
        <v>1153</v>
      </c>
      <c r="W5" s="128">
        <v>1195</v>
      </c>
      <c r="X5" s="128">
        <v>1254</v>
      </c>
      <c r="Y5" s="128">
        <v>1378</v>
      </c>
      <c r="Z5" s="128">
        <v>1466</v>
      </c>
      <c r="AA5" s="128">
        <v>1492</v>
      </c>
      <c r="AB5" s="128">
        <v>1498</v>
      </c>
    </row>
    <row r="6" spans="1:29" ht="12" customHeight="1">
      <c r="A6" s="574" t="s">
        <v>246</v>
      </c>
      <c r="B6" s="130"/>
      <c r="C6" s="129"/>
      <c r="D6" s="129"/>
      <c r="E6" s="129"/>
      <c r="F6" s="129"/>
      <c r="G6" s="129" t="s">
        <v>743</v>
      </c>
      <c r="H6" s="129"/>
      <c r="I6" s="129"/>
      <c r="J6" s="129"/>
      <c r="K6" s="129">
        <v>4</v>
      </c>
      <c r="L6" s="129">
        <v>4</v>
      </c>
      <c r="M6" s="129">
        <v>6</v>
      </c>
      <c r="N6" s="129">
        <v>-11</v>
      </c>
      <c r="O6" s="129">
        <v>-14.4</v>
      </c>
      <c r="P6" s="129">
        <v>-15.17</v>
      </c>
      <c r="Q6" s="129">
        <v>1.91</v>
      </c>
      <c r="R6" s="129">
        <v>-6</v>
      </c>
      <c r="S6" s="129">
        <v>9</v>
      </c>
      <c r="T6" s="129">
        <v>9</v>
      </c>
      <c r="U6" s="129">
        <v>0</v>
      </c>
      <c r="V6" s="129">
        <v>14</v>
      </c>
      <c r="W6" s="129">
        <f>SUM(W7-W5)</f>
        <v>15</v>
      </c>
      <c r="X6" s="129">
        <f>SUM(X7-X5)</f>
        <v>78</v>
      </c>
      <c r="Y6" s="129">
        <f>SUM(Y7-Y5)</f>
        <v>14</v>
      </c>
      <c r="Z6" s="129">
        <f>SUM(Z7-Z5)</f>
        <v>5</v>
      </c>
      <c r="AA6" s="129">
        <f>SUM(AA7-AA5)</f>
        <v>-62</v>
      </c>
      <c r="AB6" s="129">
        <v>4</v>
      </c>
      <c r="AC6" s="580"/>
    </row>
    <row r="7" spans="1:29" s="584" customFormat="1" ht="12" customHeight="1">
      <c r="A7" s="581" t="s">
        <v>247</v>
      </c>
      <c r="B7" s="127"/>
      <c r="C7" s="128">
        <v>723</v>
      </c>
      <c r="D7" s="128">
        <v>720</v>
      </c>
      <c r="E7" s="128">
        <v>735</v>
      </c>
      <c r="F7" s="128">
        <v>744</v>
      </c>
      <c r="G7" s="128">
        <v>767</v>
      </c>
      <c r="H7" s="128">
        <v>810</v>
      </c>
      <c r="I7" s="128">
        <v>847</v>
      </c>
      <c r="J7" s="128">
        <v>877</v>
      </c>
      <c r="K7" s="128">
        <v>894</v>
      </c>
      <c r="L7" s="128">
        <v>931</v>
      </c>
      <c r="M7" s="128">
        <v>949</v>
      </c>
      <c r="N7" s="128">
        <v>971</v>
      </c>
      <c r="O7" s="128">
        <v>989</v>
      </c>
      <c r="P7" s="128">
        <v>1018</v>
      </c>
      <c r="Q7" s="128">
        <v>1050</v>
      </c>
      <c r="R7" s="128">
        <v>1074</v>
      </c>
      <c r="S7" s="128">
        <v>1093</v>
      </c>
      <c r="T7" s="128">
        <v>1103</v>
      </c>
      <c r="U7" s="128">
        <v>1123</v>
      </c>
      <c r="V7" s="128">
        <v>1167</v>
      </c>
      <c r="W7" s="128">
        <v>1210</v>
      </c>
      <c r="X7" s="128">
        <v>1332</v>
      </c>
      <c r="Y7" s="582">
        <v>1392</v>
      </c>
      <c r="Z7" s="582">
        <v>1471</v>
      </c>
      <c r="AA7" s="582">
        <v>1430</v>
      </c>
      <c r="AB7" s="582">
        <v>1502</v>
      </c>
      <c r="AC7" s="583"/>
    </row>
    <row r="8" spans="1:29" ht="12" customHeight="1">
      <c r="A8" s="585" t="s">
        <v>248</v>
      </c>
      <c r="B8" s="130"/>
      <c r="C8" s="129"/>
      <c r="D8" s="129"/>
      <c r="E8" s="129" t="s">
        <v>744</v>
      </c>
      <c r="F8" s="129" t="s">
        <v>745</v>
      </c>
      <c r="G8" s="129"/>
      <c r="H8" s="129"/>
      <c r="I8" s="129"/>
      <c r="J8" s="129"/>
      <c r="K8" s="129"/>
      <c r="L8" s="129"/>
      <c r="M8" s="129" t="s">
        <v>746</v>
      </c>
      <c r="N8" s="129"/>
      <c r="O8" s="129"/>
      <c r="P8" s="129"/>
      <c r="Q8" s="129"/>
      <c r="R8" s="129"/>
      <c r="S8" s="129"/>
      <c r="T8" s="129"/>
      <c r="U8" s="129" t="s">
        <v>747</v>
      </c>
      <c r="V8" s="129" t="s">
        <v>748</v>
      </c>
      <c r="W8" s="129" t="s">
        <v>749</v>
      </c>
      <c r="X8" s="129"/>
      <c r="Y8" s="586" t="s">
        <v>750</v>
      </c>
      <c r="Z8" s="587" t="s">
        <v>751</v>
      </c>
      <c r="AA8" s="129" t="s">
        <v>752</v>
      </c>
      <c r="AB8" s="588"/>
      <c r="AC8" s="589"/>
    </row>
    <row r="9" spans="1:29" ht="12" customHeight="1">
      <c r="A9" s="585" t="s">
        <v>249</v>
      </c>
      <c r="B9" s="130"/>
      <c r="C9" s="129">
        <v>0</v>
      </c>
      <c r="D9" s="129">
        <v>0</v>
      </c>
      <c r="E9" s="129">
        <v>19</v>
      </c>
      <c r="F9" s="129">
        <v>23</v>
      </c>
      <c r="G9" s="129">
        <v>24</v>
      </c>
      <c r="H9" s="129">
        <v>2</v>
      </c>
      <c r="I9" s="129">
        <v>-25</v>
      </c>
      <c r="J9" s="129">
        <v>-19</v>
      </c>
      <c r="K9" s="129">
        <v>-24</v>
      </c>
      <c r="L9" s="129">
        <v>-24</v>
      </c>
      <c r="M9" s="129">
        <v>0</v>
      </c>
      <c r="N9" s="129">
        <v>-14</v>
      </c>
      <c r="O9" s="129">
        <v>0</v>
      </c>
      <c r="P9" s="129">
        <v>6</v>
      </c>
      <c r="Q9" s="129">
        <v>13</v>
      </c>
      <c r="R9" s="129">
        <v>10</v>
      </c>
      <c r="S9" s="129">
        <v>2</v>
      </c>
      <c r="T9" s="129">
        <v>4</v>
      </c>
      <c r="U9" s="129">
        <v>2</v>
      </c>
      <c r="V9" s="129">
        <f>-4+11</f>
        <v>7</v>
      </c>
      <c r="W9" s="129">
        <v>12</v>
      </c>
      <c r="X9" s="129">
        <v>5</v>
      </c>
      <c r="Y9" s="588">
        <v>10</v>
      </c>
      <c r="Z9" s="588">
        <v>9</v>
      </c>
      <c r="AA9" s="588">
        <v>4</v>
      </c>
      <c r="AB9" s="588"/>
      <c r="AC9" s="589"/>
    </row>
    <row r="10" spans="1:29" s="584" customFormat="1" ht="12" customHeight="1" thickBot="1">
      <c r="A10" s="590" t="s">
        <v>753</v>
      </c>
      <c r="B10" s="591"/>
      <c r="C10" s="592">
        <v>723</v>
      </c>
      <c r="D10" s="592">
        <v>720</v>
      </c>
      <c r="E10" s="592">
        <v>753</v>
      </c>
      <c r="F10" s="592">
        <v>765</v>
      </c>
      <c r="G10" s="592">
        <v>791</v>
      </c>
      <c r="H10" s="592">
        <v>812</v>
      </c>
      <c r="I10" s="592">
        <v>822</v>
      </c>
      <c r="J10" s="592">
        <v>858</v>
      </c>
      <c r="K10" s="592">
        <v>870</v>
      </c>
      <c r="L10" s="592">
        <v>907</v>
      </c>
      <c r="M10" s="592">
        <v>938</v>
      </c>
      <c r="N10" s="592">
        <v>957</v>
      </c>
      <c r="O10" s="592">
        <v>989</v>
      </c>
      <c r="P10" s="592">
        <v>1024</v>
      </c>
      <c r="Q10" s="592">
        <v>1063</v>
      </c>
      <c r="R10" s="592">
        <v>1084</v>
      </c>
      <c r="S10" s="592">
        <v>1095</v>
      </c>
      <c r="T10" s="592">
        <v>1107</v>
      </c>
      <c r="U10" s="592">
        <v>1158</v>
      </c>
      <c r="V10" s="592">
        <v>1215</v>
      </c>
      <c r="W10" s="592">
        <v>1274</v>
      </c>
      <c r="X10" s="592">
        <v>1337</v>
      </c>
      <c r="Y10" s="592">
        <v>1351</v>
      </c>
      <c r="Z10" s="592">
        <v>1392</v>
      </c>
      <c r="AA10" s="592">
        <v>1443</v>
      </c>
      <c r="AB10" s="592"/>
      <c r="AC10" s="583"/>
    </row>
    <row r="11" spans="1:29" ht="12" customHeight="1">
      <c r="A11" s="593" t="s">
        <v>586</v>
      </c>
      <c r="B11" s="130"/>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580"/>
    </row>
    <row r="12" spans="1:29" ht="12" customHeight="1">
      <c r="A12" s="593" t="s">
        <v>250</v>
      </c>
      <c r="B12" s="130"/>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580"/>
    </row>
    <row r="13" spans="1:29" ht="12" customHeight="1">
      <c r="A13" s="593" t="s">
        <v>251</v>
      </c>
      <c r="B13" s="130"/>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580"/>
    </row>
    <row r="14" spans="1:29" ht="12" customHeight="1">
      <c r="A14" s="593" t="s">
        <v>587</v>
      </c>
      <c r="B14" s="130"/>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580"/>
    </row>
    <row r="15" spans="1:29" ht="12" customHeight="1" collapsed="1">
      <c r="A15" s="593" t="s">
        <v>588</v>
      </c>
      <c r="B15" s="130"/>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580"/>
    </row>
    <row r="16" spans="1:29" ht="12" customHeight="1">
      <c r="A16" s="594" t="s">
        <v>716</v>
      </c>
      <c r="B16" s="130"/>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580"/>
    </row>
    <row r="17" spans="1:30" ht="12" customHeight="1" collapsed="1">
      <c r="A17" s="337" t="s">
        <v>729</v>
      </c>
      <c r="B17" s="130"/>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580"/>
    </row>
    <row r="18" spans="1:30" ht="12" customHeight="1">
      <c r="A18" s="594" t="s">
        <v>730</v>
      </c>
      <c r="B18" s="130"/>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580"/>
      <c r="AD18" s="595"/>
    </row>
    <row r="19" spans="1:30" ht="12" customHeight="1">
      <c r="A19" s="596"/>
      <c r="B19" s="130"/>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580"/>
    </row>
    <row r="20" spans="1:30" ht="12" customHeight="1">
      <c r="A20" s="597" t="s">
        <v>252</v>
      </c>
      <c r="B20" s="130"/>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580"/>
    </row>
    <row r="21" spans="1:30" s="584" customFormat="1" ht="12" customHeight="1" thickBot="1">
      <c r="A21" s="598" t="s">
        <v>253</v>
      </c>
      <c r="B21" s="598" t="s">
        <v>254</v>
      </c>
      <c r="C21" s="577">
        <v>1997</v>
      </c>
      <c r="D21" s="577">
        <v>1998</v>
      </c>
      <c r="E21" s="577">
        <v>1999</v>
      </c>
      <c r="F21" s="577">
        <v>2000</v>
      </c>
      <c r="G21" s="577">
        <v>2001</v>
      </c>
      <c r="H21" s="577">
        <v>2002</v>
      </c>
      <c r="I21" s="577">
        <v>2003</v>
      </c>
      <c r="J21" s="577">
        <v>2004</v>
      </c>
      <c r="K21" s="577">
        <v>2005</v>
      </c>
      <c r="L21" s="577">
        <v>2006</v>
      </c>
      <c r="M21" s="577">
        <v>2007</v>
      </c>
      <c r="N21" s="577">
        <v>2008</v>
      </c>
      <c r="O21" s="577">
        <v>2009</v>
      </c>
      <c r="P21" s="577">
        <v>2010</v>
      </c>
      <c r="Q21" s="577">
        <v>2011</v>
      </c>
      <c r="R21" s="577">
        <v>2012</v>
      </c>
      <c r="S21" s="577">
        <v>2013</v>
      </c>
      <c r="T21" s="577">
        <v>2014</v>
      </c>
      <c r="U21" s="577">
        <v>2015</v>
      </c>
      <c r="V21" s="577">
        <v>2016</v>
      </c>
      <c r="W21" s="577">
        <v>2017</v>
      </c>
      <c r="X21" s="577">
        <v>2018</v>
      </c>
      <c r="Y21" s="577">
        <v>2019</v>
      </c>
      <c r="Z21" s="577">
        <v>2020</v>
      </c>
      <c r="AA21" s="577">
        <v>2021</v>
      </c>
      <c r="AB21" s="577">
        <v>2022</v>
      </c>
      <c r="AC21" s="583"/>
    </row>
    <row r="22" spans="1:30" ht="12" hidden="1" customHeight="1" outlineLevel="1" thickTop="1">
      <c r="A22" s="130" t="s">
        <v>255</v>
      </c>
      <c r="B22" s="130" t="s">
        <v>256</v>
      </c>
      <c r="C22" s="47"/>
      <c r="D22" s="47"/>
      <c r="E22" s="47">
        <v>19</v>
      </c>
      <c r="F22" s="47">
        <v>19</v>
      </c>
      <c r="G22" s="47">
        <v>19</v>
      </c>
      <c r="H22" s="47"/>
      <c r="I22" s="47"/>
      <c r="J22" s="47"/>
      <c r="K22" s="47"/>
      <c r="L22" s="47"/>
      <c r="M22" s="47"/>
      <c r="N22" s="47"/>
      <c r="O22" s="47"/>
      <c r="P22" s="47"/>
      <c r="Q22" s="47"/>
      <c r="R22" s="47"/>
      <c r="S22" s="47"/>
      <c r="T22" s="47"/>
      <c r="U22" s="47"/>
      <c r="V22" s="47"/>
      <c r="W22" s="47"/>
      <c r="X22" s="47"/>
      <c r="Y22" s="47"/>
      <c r="Z22" s="47"/>
      <c r="AA22" s="47"/>
      <c r="AB22" s="47"/>
      <c r="AC22" s="580"/>
    </row>
    <row r="23" spans="1:30" ht="12" hidden="1" customHeight="1" outlineLevel="1">
      <c r="A23" s="130" t="s">
        <v>257</v>
      </c>
      <c r="B23" s="130" t="s">
        <v>258</v>
      </c>
      <c r="C23" s="47"/>
      <c r="D23" s="47"/>
      <c r="E23" s="47"/>
      <c r="F23" s="47">
        <v>3.8</v>
      </c>
      <c r="G23" s="47">
        <v>3.7</v>
      </c>
      <c r="H23" s="47">
        <v>3.6</v>
      </c>
      <c r="I23" s="47"/>
      <c r="J23" s="47"/>
      <c r="K23" s="47"/>
      <c r="L23" s="47"/>
      <c r="M23" s="47"/>
      <c r="N23" s="47"/>
      <c r="O23" s="47"/>
      <c r="P23" s="47"/>
      <c r="Q23" s="47"/>
      <c r="R23" s="47"/>
      <c r="S23" s="47"/>
      <c r="T23" s="47"/>
      <c r="U23" s="47"/>
      <c r="V23" s="47"/>
      <c r="W23" s="47"/>
      <c r="X23" s="47"/>
      <c r="Y23" s="47"/>
      <c r="Z23" s="47"/>
      <c r="AA23" s="47"/>
      <c r="AB23" s="47"/>
      <c r="AC23" s="580"/>
    </row>
    <row r="24" spans="1:30" ht="12" hidden="1" customHeight="1" outlineLevel="1">
      <c r="A24" s="130"/>
      <c r="B24" s="130" t="s">
        <v>259</v>
      </c>
      <c r="C24" s="47"/>
      <c r="D24" s="47"/>
      <c r="E24" s="47"/>
      <c r="F24" s="47">
        <v>5</v>
      </c>
      <c r="G24" s="47">
        <v>5.0999999999999996</v>
      </c>
      <c r="H24" s="47">
        <v>5.2</v>
      </c>
      <c r="I24" s="47"/>
      <c r="J24" s="47"/>
      <c r="K24" s="47"/>
      <c r="L24" s="47"/>
      <c r="M24" s="47"/>
      <c r="N24" s="47"/>
      <c r="O24" s="47"/>
      <c r="P24" s="47"/>
      <c r="Q24" s="47"/>
      <c r="R24" s="47"/>
      <c r="S24" s="47"/>
      <c r="T24" s="47"/>
      <c r="U24" s="47"/>
      <c r="V24" s="47"/>
      <c r="W24" s="47"/>
      <c r="X24" s="47"/>
      <c r="Y24" s="47"/>
      <c r="Z24" s="47"/>
      <c r="AA24" s="47"/>
      <c r="AB24" s="47"/>
      <c r="AC24" s="580"/>
    </row>
    <row r="25" spans="1:30" ht="12" hidden="1" customHeight="1" outlineLevel="1">
      <c r="A25" s="130"/>
      <c r="B25" s="130" t="s">
        <v>260</v>
      </c>
      <c r="C25" s="47"/>
      <c r="D25" s="47"/>
      <c r="E25" s="47"/>
      <c r="F25" s="47">
        <v>-4.8</v>
      </c>
      <c r="G25" s="47">
        <v>-4.8</v>
      </c>
      <c r="H25" s="47">
        <v>-4.8</v>
      </c>
      <c r="I25" s="47"/>
      <c r="J25" s="47"/>
      <c r="K25" s="47"/>
      <c r="L25" s="47"/>
      <c r="M25" s="47"/>
      <c r="N25" s="47"/>
      <c r="O25" s="47"/>
      <c r="P25" s="47"/>
      <c r="Q25" s="47"/>
      <c r="R25" s="47"/>
      <c r="S25" s="47"/>
      <c r="T25" s="47"/>
      <c r="U25" s="47"/>
      <c r="V25" s="47"/>
      <c r="W25" s="47"/>
      <c r="X25" s="47"/>
      <c r="Y25" s="47"/>
      <c r="Z25" s="47"/>
      <c r="AA25" s="47"/>
      <c r="AB25" s="47"/>
      <c r="AC25" s="580"/>
    </row>
    <row r="26" spans="1:30" ht="12" hidden="1" customHeight="1" outlineLevel="1">
      <c r="A26" s="130" t="s">
        <v>261</v>
      </c>
      <c r="B26" s="130" t="s">
        <v>262</v>
      </c>
      <c r="C26" s="47"/>
      <c r="D26" s="47"/>
      <c r="E26" s="47"/>
      <c r="F26" s="47"/>
      <c r="G26" s="47">
        <v>0.7</v>
      </c>
      <c r="H26" s="47">
        <v>1.5</v>
      </c>
      <c r="I26" s="47"/>
      <c r="J26" s="47"/>
      <c r="K26" s="47"/>
      <c r="L26" s="47"/>
      <c r="M26" s="47"/>
      <c r="N26" s="47"/>
      <c r="O26" s="47"/>
      <c r="P26" s="47"/>
      <c r="Q26" s="47"/>
      <c r="R26" s="47"/>
      <c r="S26" s="47"/>
      <c r="T26" s="47"/>
      <c r="U26" s="47"/>
      <c r="V26" s="47"/>
      <c r="W26" s="47"/>
      <c r="X26" s="47"/>
      <c r="Y26" s="47"/>
      <c r="Z26" s="47"/>
      <c r="AA26" s="47"/>
      <c r="AB26" s="47"/>
      <c r="AC26" s="580"/>
    </row>
    <row r="27" spans="1:30" ht="12" hidden="1" customHeight="1" outlineLevel="1">
      <c r="A27" s="130"/>
      <c r="B27" s="130" t="s">
        <v>263</v>
      </c>
      <c r="C27" s="47"/>
      <c r="D27" s="47"/>
      <c r="E27" s="47"/>
      <c r="F27" s="47"/>
      <c r="G27" s="47">
        <v>0.2</v>
      </c>
      <c r="H27" s="47">
        <v>0.2</v>
      </c>
      <c r="I27" s="47"/>
      <c r="J27" s="47"/>
      <c r="K27" s="47"/>
      <c r="L27" s="47"/>
      <c r="M27" s="47"/>
      <c r="N27" s="47"/>
      <c r="O27" s="47"/>
      <c r="P27" s="47"/>
      <c r="Q27" s="47"/>
      <c r="R27" s="47"/>
      <c r="S27" s="47"/>
      <c r="T27" s="47"/>
      <c r="U27" s="47"/>
      <c r="V27" s="47"/>
      <c r="W27" s="47"/>
      <c r="X27" s="47"/>
      <c r="Y27" s="47"/>
      <c r="Z27" s="47"/>
      <c r="AA27" s="47"/>
      <c r="AB27" s="47"/>
      <c r="AC27" s="580"/>
    </row>
    <row r="28" spans="1:30" ht="12" hidden="1" customHeight="1" outlineLevel="1">
      <c r="A28" s="130"/>
      <c r="B28" s="130" t="s">
        <v>264</v>
      </c>
      <c r="C28" s="47"/>
      <c r="D28" s="47"/>
      <c r="E28" s="47"/>
      <c r="F28" s="47"/>
      <c r="G28" s="47">
        <v>0.9</v>
      </c>
      <c r="H28" s="47">
        <v>0.9</v>
      </c>
      <c r="I28" s="47"/>
      <c r="J28" s="47"/>
      <c r="K28" s="47"/>
      <c r="L28" s="47"/>
      <c r="M28" s="47"/>
      <c r="N28" s="47"/>
      <c r="O28" s="47"/>
      <c r="P28" s="47"/>
      <c r="Q28" s="47"/>
      <c r="R28" s="47"/>
      <c r="S28" s="47"/>
      <c r="T28" s="47"/>
      <c r="U28" s="47"/>
      <c r="V28" s="47"/>
      <c r="W28" s="47"/>
      <c r="X28" s="47"/>
      <c r="Y28" s="47"/>
      <c r="Z28" s="47"/>
      <c r="AA28" s="47"/>
      <c r="AB28" s="47"/>
      <c r="AC28" s="580"/>
    </row>
    <row r="29" spans="1:30" ht="12" hidden="1" customHeight="1" outlineLevel="1">
      <c r="A29" s="130" t="s">
        <v>265</v>
      </c>
      <c r="B29" s="130" t="s">
        <v>266</v>
      </c>
      <c r="C29" s="47"/>
      <c r="D29" s="47"/>
      <c r="E29" s="47"/>
      <c r="F29" s="47"/>
      <c r="G29" s="47">
        <v>-3</v>
      </c>
      <c r="H29" s="47">
        <v>-3</v>
      </c>
      <c r="I29" s="47">
        <v>-3</v>
      </c>
      <c r="J29" s="47"/>
      <c r="K29" s="47"/>
      <c r="L29" s="47"/>
      <c r="M29" s="47"/>
      <c r="N29" s="47"/>
      <c r="O29" s="47"/>
      <c r="P29" s="47"/>
      <c r="Q29" s="47"/>
      <c r="R29" s="47"/>
      <c r="S29" s="47"/>
      <c r="T29" s="47"/>
      <c r="U29" s="47"/>
      <c r="V29" s="47"/>
      <c r="W29" s="47"/>
      <c r="X29" s="47"/>
      <c r="Y29" s="47"/>
      <c r="Z29" s="47"/>
      <c r="AA29" s="47"/>
      <c r="AB29" s="47"/>
      <c r="AC29" s="580"/>
    </row>
    <row r="30" spans="1:30" ht="12" hidden="1" customHeight="1" outlineLevel="1">
      <c r="A30" s="130"/>
      <c r="B30" s="130" t="s">
        <v>267</v>
      </c>
      <c r="C30" s="47"/>
      <c r="D30" s="47"/>
      <c r="E30" s="47"/>
      <c r="F30" s="47"/>
      <c r="G30" s="47">
        <v>-0.3</v>
      </c>
      <c r="H30" s="47">
        <v>-0.2</v>
      </c>
      <c r="I30" s="47">
        <v>-0.2</v>
      </c>
      <c r="J30" s="47"/>
      <c r="K30" s="47"/>
      <c r="L30" s="47"/>
      <c r="M30" s="47"/>
      <c r="N30" s="47"/>
      <c r="O30" s="47"/>
      <c r="P30" s="47"/>
      <c r="Q30" s="47"/>
      <c r="R30" s="47"/>
      <c r="S30" s="47"/>
      <c r="T30" s="47"/>
      <c r="U30" s="47"/>
      <c r="V30" s="47"/>
      <c r="W30" s="47"/>
      <c r="X30" s="47"/>
      <c r="Y30" s="47"/>
      <c r="Z30" s="47"/>
      <c r="AA30" s="47"/>
      <c r="AB30" s="47"/>
      <c r="AC30" s="580"/>
    </row>
    <row r="31" spans="1:30" ht="12" hidden="1" customHeight="1" outlineLevel="1">
      <c r="A31" s="130" t="s">
        <v>268</v>
      </c>
      <c r="B31" s="130" t="s">
        <v>269</v>
      </c>
      <c r="C31" s="47"/>
      <c r="D31" s="47"/>
      <c r="E31" s="47"/>
      <c r="F31" s="47"/>
      <c r="G31" s="47"/>
      <c r="H31" s="47">
        <v>-3.6</v>
      </c>
      <c r="I31" s="47">
        <v>-2.5</v>
      </c>
      <c r="J31" s="47">
        <v>-1.6</v>
      </c>
      <c r="K31" s="47"/>
      <c r="L31" s="47"/>
      <c r="M31" s="47"/>
      <c r="N31" s="47"/>
      <c r="O31" s="47"/>
      <c r="P31" s="47"/>
      <c r="Q31" s="47"/>
      <c r="R31" s="47"/>
      <c r="S31" s="47"/>
      <c r="T31" s="47"/>
      <c r="U31" s="47"/>
      <c r="V31" s="47"/>
      <c r="W31" s="47"/>
      <c r="X31" s="47"/>
      <c r="Y31" s="47"/>
      <c r="Z31" s="47"/>
      <c r="AA31" s="47"/>
      <c r="AB31" s="47"/>
      <c r="AC31" s="580"/>
    </row>
    <row r="32" spans="1:30" ht="12" hidden="1" customHeight="1" outlineLevel="1">
      <c r="A32" s="130"/>
      <c r="B32" s="130" t="s">
        <v>266</v>
      </c>
      <c r="C32" s="47"/>
      <c r="D32" s="47"/>
      <c r="E32" s="47"/>
      <c r="F32" s="47"/>
      <c r="G32" s="47"/>
      <c r="H32" s="47">
        <v>-3.5</v>
      </c>
      <c r="I32" s="47">
        <v>0.8</v>
      </c>
      <c r="J32" s="47">
        <v>0.8</v>
      </c>
      <c r="K32" s="47"/>
      <c r="L32" s="47"/>
      <c r="M32" s="47"/>
      <c r="N32" s="47"/>
      <c r="O32" s="47"/>
      <c r="P32" s="47"/>
      <c r="Q32" s="47"/>
      <c r="R32" s="47"/>
      <c r="S32" s="47"/>
      <c r="T32" s="47"/>
      <c r="U32" s="47"/>
      <c r="V32" s="47"/>
      <c r="W32" s="47"/>
      <c r="X32" s="47"/>
      <c r="Y32" s="47"/>
      <c r="Z32" s="47"/>
      <c r="AA32" s="47"/>
      <c r="AB32" s="47"/>
      <c r="AC32" s="580"/>
    </row>
    <row r="33" spans="1:29" ht="12" hidden="1" customHeight="1" outlineLevel="1">
      <c r="A33" s="130"/>
      <c r="B33" s="130" t="s">
        <v>270</v>
      </c>
      <c r="C33" s="47"/>
      <c r="D33" s="47"/>
      <c r="E33" s="47"/>
      <c r="F33" s="47"/>
      <c r="G33" s="47">
        <v>1.7</v>
      </c>
      <c r="H33" s="47">
        <v>1.7</v>
      </c>
      <c r="I33" s="47">
        <v>1.7</v>
      </c>
      <c r="J33" s="47">
        <v>1.7</v>
      </c>
      <c r="K33" s="47"/>
      <c r="L33" s="47"/>
      <c r="M33" s="47"/>
      <c r="N33" s="47"/>
      <c r="O33" s="47"/>
      <c r="P33" s="47"/>
      <c r="Q33" s="47"/>
      <c r="R33" s="47"/>
      <c r="S33" s="47"/>
      <c r="T33" s="47"/>
      <c r="U33" s="47"/>
      <c r="V33" s="47"/>
      <c r="W33" s="47"/>
      <c r="X33" s="47"/>
      <c r="Y33" s="47"/>
      <c r="Z33" s="47"/>
      <c r="AA33" s="47"/>
      <c r="AB33" s="47"/>
      <c r="AC33" s="580"/>
    </row>
    <row r="34" spans="1:29" ht="12" hidden="1" customHeight="1" outlineLevel="1">
      <c r="A34" s="574" t="s">
        <v>271</v>
      </c>
      <c r="B34" s="130" t="s">
        <v>270</v>
      </c>
      <c r="C34" s="599"/>
      <c r="D34" s="599"/>
      <c r="E34" s="599"/>
      <c r="F34" s="599"/>
      <c r="G34" s="599"/>
      <c r="H34" s="47">
        <v>2.9</v>
      </c>
      <c r="I34" s="47">
        <v>2.9</v>
      </c>
      <c r="J34" s="47">
        <v>2.9</v>
      </c>
      <c r="K34" s="599"/>
      <c r="L34" s="599"/>
      <c r="M34" s="599"/>
      <c r="N34" s="599"/>
      <c r="O34" s="599"/>
      <c r="P34" s="599"/>
      <c r="Q34" s="599"/>
      <c r="R34" s="599"/>
      <c r="S34" s="599"/>
      <c r="T34" s="599"/>
      <c r="U34" s="599"/>
      <c r="V34" s="599"/>
      <c r="W34" s="599"/>
      <c r="X34" s="599"/>
      <c r="Y34" s="599"/>
      <c r="Z34" s="599"/>
      <c r="AA34" s="599"/>
      <c r="AB34" s="599"/>
      <c r="AC34" s="580"/>
    </row>
    <row r="35" spans="1:29" ht="12" hidden="1" customHeight="1" outlineLevel="1">
      <c r="A35" s="574"/>
      <c r="B35" s="130" t="s">
        <v>272</v>
      </c>
      <c r="C35" s="599"/>
      <c r="D35" s="599"/>
      <c r="E35" s="599"/>
      <c r="F35" s="599"/>
      <c r="G35" s="599"/>
      <c r="H35" s="47"/>
      <c r="I35" s="47">
        <v>-31.4</v>
      </c>
      <c r="J35" s="47">
        <v>-31.4</v>
      </c>
      <c r="K35" s="599"/>
      <c r="L35" s="599"/>
      <c r="M35" s="599"/>
      <c r="N35" s="599"/>
      <c r="O35" s="599"/>
      <c r="P35" s="599"/>
      <c r="Q35" s="599"/>
      <c r="R35" s="599"/>
      <c r="S35" s="599"/>
      <c r="T35" s="599"/>
      <c r="U35" s="599"/>
      <c r="V35" s="599"/>
      <c r="W35" s="599"/>
      <c r="X35" s="599"/>
      <c r="Y35" s="599"/>
      <c r="Z35" s="599"/>
      <c r="AA35" s="599"/>
      <c r="AB35" s="599"/>
      <c r="AC35" s="580"/>
    </row>
    <row r="36" spans="1:29" ht="12" hidden="1" customHeight="1" outlineLevel="1">
      <c r="A36" s="130"/>
      <c r="B36" s="130" t="s">
        <v>273</v>
      </c>
      <c r="C36" s="47"/>
      <c r="D36" s="47"/>
      <c r="E36" s="47"/>
      <c r="F36" s="47"/>
      <c r="G36" s="47"/>
      <c r="H36" s="47"/>
      <c r="I36" s="47">
        <v>2.5</v>
      </c>
      <c r="J36" s="47">
        <v>2.5</v>
      </c>
      <c r="K36" s="47"/>
      <c r="L36" s="47"/>
      <c r="M36" s="47"/>
      <c r="N36" s="47"/>
      <c r="O36" s="47"/>
      <c r="P36" s="47"/>
      <c r="Q36" s="47"/>
      <c r="R36" s="47"/>
      <c r="S36" s="47"/>
      <c r="T36" s="47"/>
      <c r="U36" s="47"/>
      <c r="V36" s="47"/>
      <c r="W36" s="47"/>
      <c r="X36" s="47"/>
      <c r="Y36" s="47"/>
      <c r="Z36" s="47"/>
      <c r="AA36" s="47"/>
      <c r="AB36" s="47"/>
      <c r="AC36" s="580"/>
    </row>
    <row r="37" spans="1:29" ht="12" hidden="1" customHeight="1" outlineLevel="1">
      <c r="A37" s="130" t="s">
        <v>274</v>
      </c>
      <c r="B37" s="130" t="s">
        <v>275</v>
      </c>
      <c r="C37" s="47"/>
      <c r="D37" s="47"/>
      <c r="E37" s="47"/>
      <c r="F37" s="47"/>
      <c r="G37" s="47"/>
      <c r="H37" s="47"/>
      <c r="I37" s="47">
        <v>0.5</v>
      </c>
      <c r="J37" s="47">
        <v>0.5</v>
      </c>
      <c r="K37" s="47"/>
      <c r="L37" s="47"/>
      <c r="M37" s="47"/>
      <c r="N37" s="47"/>
      <c r="O37" s="47"/>
      <c r="P37" s="47"/>
      <c r="Q37" s="47"/>
      <c r="R37" s="47"/>
      <c r="S37" s="47"/>
      <c r="T37" s="47"/>
      <c r="U37" s="47"/>
      <c r="V37" s="47"/>
      <c r="W37" s="47"/>
      <c r="X37" s="47"/>
      <c r="Y37" s="47"/>
      <c r="Z37" s="47"/>
      <c r="AA37" s="47"/>
      <c r="AB37" s="47"/>
      <c r="AC37" s="580"/>
    </row>
    <row r="38" spans="1:29" ht="12" hidden="1" customHeight="1" outlineLevel="1">
      <c r="A38" s="130" t="s">
        <v>276</v>
      </c>
      <c r="B38" s="130" t="s">
        <v>270</v>
      </c>
      <c r="C38" s="47"/>
      <c r="D38" s="47"/>
      <c r="E38" s="47"/>
      <c r="F38" s="47"/>
      <c r="G38" s="47"/>
      <c r="H38" s="47"/>
      <c r="I38" s="47">
        <v>2.5</v>
      </c>
      <c r="J38" s="47">
        <v>2.5</v>
      </c>
      <c r="K38" s="47"/>
      <c r="L38" s="47"/>
      <c r="M38" s="47"/>
      <c r="N38" s="47"/>
      <c r="O38" s="47"/>
      <c r="P38" s="47"/>
      <c r="Q38" s="47"/>
      <c r="R38" s="47"/>
      <c r="S38" s="47"/>
      <c r="T38" s="47"/>
      <c r="U38" s="47"/>
      <c r="V38" s="47"/>
      <c r="W38" s="47"/>
      <c r="X38" s="47"/>
      <c r="Y38" s="47"/>
      <c r="Z38" s="47"/>
      <c r="AA38" s="47"/>
      <c r="AB38" s="47"/>
      <c r="AC38" s="580"/>
    </row>
    <row r="39" spans="1:29" ht="12" hidden="1" customHeight="1" outlineLevel="1">
      <c r="A39" s="130" t="s">
        <v>277</v>
      </c>
      <c r="B39" s="130" t="s">
        <v>278</v>
      </c>
      <c r="C39" s="47"/>
      <c r="D39" s="47"/>
      <c r="E39" s="47"/>
      <c r="F39" s="47"/>
      <c r="G39" s="47"/>
      <c r="H39" s="47"/>
      <c r="I39" s="47" t="s">
        <v>278</v>
      </c>
      <c r="J39" s="47" t="s">
        <v>278</v>
      </c>
      <c r="K39" s="47"/>
      <c r="L39" s="47"/>
      <c r="M39" s="47"/>
      <c r="N39" s="47"/>
      <c r="O39" s="47"/>
      <c r="P39" s="47"/>
      <c r="Q39" s="47"/>
      <c r="R39" s="47"/>
      <c r="S39" s="47"/>
      <c r="T39" s="47"/>
      <c r="U39" s="47"/>
      <c r="V39" s="47"/>
      <c r="W39" s="47"/>
      <c r="X39" s="47"/>
      <c r="Y39" s="47"/>
      <c r="Z39" s="47"/>
      <c r="AA39" s="47"/>
      <c r="AB39" s="47"/>
    </row>
    <row r="40" spans="1:29" ht="12" hidden="1" customHeight="1" outlineLevel="1">
      <c r="A40" s="130" t="s">
        <v>279</v>
      </c>
      <c r="B40" s="130" t="s">
        <v>270</v>
      </c>
      <c r="C40" s="47"/>
      <c r="D40" s="47"/>
      <c r="E40" s="47"/>
      <c r="F40" s="47"/>
      <c r="G40" s="47"/>
      <c r="H40" s="47"/>
      <c r="I40" s="47"/>
      <c r="J40" s="47">
        <v>-0.46</v>
      </c>
      <c r="K40" s="47"/>
      <c r="L40" s="47"/>
      <c r="M40" s="47"/>
      <c r="N40" s="47"/>
      <c r="O40" s="47"/>
      <c r="P40" s="47"/>
      <c r="Q40" s="47"/>
      <c r="R40" s="47"/>
      <c r="S40" s="47"/>
      <c r="T40" s="47"/>
      <c r="U40" s="47"/>
      <c r="V40" s="47"/>
      <c r="W40" s="47"/>
      <c r="X40" s="47"/>
      <c r="Y40" s="47"/>
      <c r="Z40" s="47"/>
      <c r="AA40" s="47"/>
      <c r="AB40" s="47"/>
    </row>
    <row r="41" spans="1:29" ht="12" hidden="1" customHeight="1" outlineLevel="1">
      <c r="A41" s="130"/>
      <c r="B41" s="130" t="s">
        <v>280</v>
      </c>
      <c r="C41" s="47"/>
      <c r="D41" s="47"/>
      <c r="E41" s="47"/>
      <c r="F41" s="47"/>
      <c r="G41" s="47"/>
      <c r="H41" s="47"/>
      <c r="I41" s="47"/>
      <c r="J41" s="47">
        <v>-0.59</v>
      </c>
      <c r="K41" s="47"/>
      <c r="L41" s="47"/>
      <c r="M41" s="47"/>
      <c r="N41" s="47"/>
      <c r="O41" s="47"/>
      <c r="P41" s="47"/>
      <c r="Q41" s="47"/>
      <c r="R41" s="47"/>
      <c r="S41" s="47"/>
      <c r="T41" s="47"/>
      <c r="U41" s="47"/>
      <c r="V41" s="47"/>
      <c r="W41" s="47"/>
      <c r="X41" s="47"/>
      <c r="Y41" s="47"/>
      <c r="Z41" s="47"/>
      <c r="AA41" s="47"/>
      <c r="AB41" s="47"/>
    </row>
    <row r="42" spans="1:29" ht="12" hidden="1" customHeight="1" outlineLevel="1">
      <c r="A42" s="130"/>
      <c r="B42" s="130" t="s">
        <v>281</v>
      </c>
      <c r="C42" s="47"/>
      <c r="D42" s="47"/>
      <c r="E42" s="47"/>
      <c r="F42" s="47"/>
      <c r="G42" s="47"/>
      <c r="H42" s="47"/>
      <c r="I42" s="47"/>
      <c r="J42" s="47"/>
      <c r="K42" s="47">
        <v>-26.33</v>
      </c>
      <c r="L42" s="47">
        <v>-26.33</v>
      </c>
      <c r="M42" s="47"/>
      <c r="N42" s="47"/>
      <c r="O42" s="47"/>
      <c r="P42" s="47"/>
      <c r="Q42" s="47"/>
      <c r="R42" s="47"/>
      <c r="S42" s="47"/>
      <c r="T42" s="47"/>
      <c r="U42" s="47"/>
      <c r="V42" s="47"/>
      <c r="W42" s="47"/>
      <c r="X42" s="47"/>
      <c r="Y42" s="47"/>
      <c r="Z42" s="47"/>
      <c r="AA42" s="47"/>
      <c r="AB42" s="47"/>
    </row>
    <row r="43" spans="1:29" ht="12" hidden="1" customHeight="1" outlineLevel="1">
      <c r="A43" s="130"/>
      <c r="B43" s="130" t="s">
        <v>282</v>
      </c>
      <c r="C43" s="47"/>
      <c r="D43" s="47"/>
      <c r="E43" s="47"/>
      <c r="F43" s="47"/>
      <c r="G43" s="47"/>
      <c r="H43" s="47"/>
      <c r="I43" s="47"/>
      <c r="J43" s="47"/>
      <c r="K43" s="47">
        <v>-2.94</v>
      </c>
      <c r="L43" s="47">
        <v>-2.94</v>
      </c>
      <c r="M43" s="47"/>
      <c r="N43" s="47"/>
      <c r="O43" s="47"/>
      <c r="P43" s="47"/>
      <c r="Q43" s="47"/>
      <c r="R43" s="47"/>
      <c r="S43" s="47"/>
      <c r="T43" s="47"/>
      <c r="U43" s="47"/>
      <c r="V43" s="47"/>
      <c r="W43" s="47"/>
      <c r="X43" s="47"/>
      <c r="Y43" s="47"/>
      <c r="Z43" s="47"/>
      <c r="AA43" s="47"/>
      <c r="AB43" s="47"/>
    </row>
    <row r="44" spans="1:29" ht="12" hidden="1" customHeight="1" outlineLevel="1">
      <c r="A44" s="130"/>
      <c r="B44" s="130" t="s">
        <v>283</v>
      </c>
      <c r="C44" s="47"/>
      <c r="D44" s="47"/>
      <c r="E44" s="47"/>
      <c r="F44" s="47"/>
      <c r="G44" s="47"/>
      <c r="H44" s="47"/>
      <c r="I44" s="47"/>
      <c r="J44" s="47"/>
      <c r="K44" s="47">
        <v>3.72</v>
      </c>
      <c r="L44" s="47">
        <v>3.72</v>
      </c>
      <c r="M44" s="47"/>
      <c r="N44" s="47"/>
      <c r="O44" s="47"/>
      <c r="P44" s="47"/>
      <c r="Q44" s="47"/>
      <c r="R44" s="47"/>
      <c r="S44" s="47"/>
      <c r="T44" s="47"/>
      <c r="U44" s="47"/>
      <c r="V44" s="47"/>
      <c r="W44" s="47"/>
      <c r="X44" s="47"/>
      <c r="Y44" s="47"/>
      <c r="Z44" s="47"/>
      <c r="AA44" s="47"/>
      <c r="AB44" s="47"/>
    </row>
    <row r="45" spans="1:29" ht="12" hidden="1" customHeight="1" outlineLevel="1">
      <c r="A45" s="130"/>
      <c r="B45" s="130" t="s">
        <v>284</v>
      </c>
      <c r="C45" s="47"/>
      <c r="D45" s="47"/>
      <c r="E45" s="47"/>
      <c r="F45" s="47"/>
      <c r="G45" s="47"/>
      <c r="H45" s="47"/>
      <c r="I45" s="47"/>
      <c r="J45" s="47">
        <v>1.34</v>
      </c>
      <c r="K45" s="47">
        <v>0.67</v>
      </c>
      <c r="L45" s="47">
        <v>0.67</v>
      </c>
      <c r="M45" s="47"/>
      <c r="N45" s="47"/>
      <c r="O45" s="47"/>
      <c r="P45" s="47"/>
      <c r="Q45" s="47"/>
      <c r="R45" s="47"/>
      <c r="S45" s="47"/>
      <c r="T45" s="47"/>
      <c r="U45" s="47"/>
      <c r="V45" s="47"/>
      <c r="W45" s="47"/>
      <c r="X45" s="47"/>
      <c r="Y45" s="47"/>
      <c r="Z45" s="47"/>
      <c r="AA45" s="47"/>
      <c r="AB45" s="47"/>
    </row>
    <row r="46" spans="1:29" ht="12" hidden="1" customHeight="1" outlineLevel="1">
      <c r="A46" s="130"/>
      <c r="B46" s="130" t="s">
        <v>285</v>
      </c>
      <c r="C46" s="47"/>
      <c r="D46" s="47"/>
      <c r="E46" s="47"/>
      <c r="F46" s="47"/>
      <c r="G46" s="47"/>
      <c r="H46" s="47"/>
      <c r="I46" s="47"/>
      <c r="J46" s="47"/>
      <c r="K46" s="47">
        <v>0.39</v>
      </c>
      <c r="L46" s="47">
        <v>0.41</v>
      </c>
      <c r="M46" s="47"/>
      <c r="N46" s="47"/>
      <c r="O46" s="47"/>
      <c r="P46" s="47"/>
      <c r="Q46" s="47"/>
      <c r="R46" s="47"/>
      <c r="S46" s="47"/>
      <c r="T46" s="47"/>
      <c r="U46" s="47"/>
      <c r="V46" s="47"/>
      <c r="W46" s="47"/>
      <c r="X46" s="47"/>
      <c r="Y46" s="47"/>
      <c r="Z46" s="47"/>
      <c r="AA46" s="47"/>
      <c r="AB46" s="47"/>
    </row>
    <row r="47" spans="1:29" ht="12" hidden="1" customHeight="1" outlineLevel="1">
      <c r="A47" s="130" t="s">
        <v>286</v>
      </c>
      <c r="B47" s="130" t="s">
        <v>287</v>
      </c>
      <c r="C47" s="47"/>
      <c r="D47" s="47"/>
      <c r="E47" s="47"/>
      <c r="F47" s="47"/>
      <c r="G47" s="47"/>
      <c r="H47" s="47"/>
      <c r="I47" s="47"/>
      <c r="J47" s="47">
        <v>1.6</v>
      </c>
      <c r="K47" s="47"/>
      <c r="L47" s="47"/>
      <c r="M47" s="47"/>
      <c r="N47" s="47"/>
      <c r="O47" s="47"/>
      <c r="P47" s="47"/>
      <c r="Q47" s="47"/>
      <c r="R47" s="47"/>
      <c r="S47" s="47"/>
      <c r="T47" s="47"/>
      <c r="U47" s="47"/>
      <c r="V47" s="47"/>
      <c r="W47" s="47"/>
      <c r="X47" s="47"/>
      <c r="Y47" s="47"/>
      <c r="Z47" s="47"/>
      <c r="AA47" s="47"/>
      <c r="AB47" s="47"/>
    </row>
    <row r="48" spans="1:29" ht="12" hidden="1" customHeight="1" outlineLevel="1">
      <c r="A48" s="130" t="s">
        <v>288</v>
      </c>
      <c r="B48" s="130" t="s">
        <v>280</v>
      </c>
      <c r="C48" s="47"/>
      <c r="D48" s="47"/>
      <c r="E48" s="47"/>
      <c r="F48" s="47"/>
      <c r="G48" s="47"/>
      <c r="H48" s="47"/>
      <c r="I48" s="47"/>
      <c r="J48" s="47"/>
      <c r="K48" s="47"/>
      <c r="L48" s="47">
        <v>0.2</v>
      </c>
      <c r="M48" s="47"/>
      <c r="N48" s="47"/>
      <c r="O48" s="47"/>
      <c r="P48" s="47"/>
      <c r="Q48" s="47"/>
      <c r="R48" s="47"/>
      <c r="S48" s="47"/>
      <c r="T48" s="47"/>
      <c r="U48" s="47"/>
      <c r="V48" s="47"/>
      <c r="W48" s="47"/>
      <c r="X48" s="47"/>
      <c r="Y48" s="47"/>
      <c r="Z48" s="47"/>
      <c r="AA48" s="47"/>
      <c r="AB48" s="47"/>
    </row>
    <row r="49" spans="1:28" ht="12" hidden="1" customHeight="1" outlineLevel="1">
      <c r="A49" s="130"/>
      <c r="B49" s="130" t="s">
        <v>289</v>
      </c>
      <c r="C49" s="47"/>
      <c r="D49" s="47"/>
      <c r="E49" s="47"/>
      <c r="F49" s="47"/>
      <c r="G49" s="47"/>
      <c r="H49" s="47"/>
      <c r="I49" s="47"/>
      <c r="J49" s="47"/>
      <c r="K49" s="47"/>
      <c r="L49" s="47">
        <v>2.5</v>
      </c>
      <c r="M49" s="47"/>
      <c r="N49" s="47"/>
      <c r="O49" s="47"/>
      <c r="P49" s="47"/>
      <c r="Q49" s="47"/>
      <c r="R49" s="47"/>
      <c r="S49" s="47"/>
      <c r="T49" s="47"/>
      <c r="U49" s="47"/>
      <c r="V49" s="47"/>
      <c r="W49" s="47"/>
      <c r="X49" s="47"/>
      <c r="Y49" s="47"/>
      <c r="Z49" s="47"/>
      <c r="AA49" s="47"/>
      <c r="AB49" s="47"/>
    </row>
    <row r="50" spans="1:28" ht="12" hidden="1" customHeight="1" outlineLevel="1">
      <c r="A50" s="130"/>
      <c r="B50" s="130" t="s">
        <v>290</v>
      </c>
      <c r="C50" s="47"/>
      <c r="D50" s="47"/>
      <c r="E50" s="47"/>
      <c r="F50" s="47"/>
      <c r="G50" s="47"/>
      <c r="H50" s="47"/>
      <c r="I50" s="47"/>
      <c r="J50" s="47"/>
      <c r="K50" s="47"/>
      <c r="L50" s="47">
        <v>-3.1</v>
      </c>
      <c r="M50" s="47"/>
      <c r="N50" s="47"/>
      <c r="O50" s="47"/>
      <c r="P50" s="47"/>
      <c r="Q50" s="47"/>
      <c r="R50" s="47"/>
      <c r="S50" s="47"/>
      <c r="T50" s="47"/>
      <c r="U50" s="47"/>
      <c r="V50" s="47"/>
      <c r="W50" s="47"/>
      <c r="X50" s="47"/>
      <c r="Y50" s="47"/>
      <c r="Z50" s="47"/>
      <c r="AA50" s="47"/>
      <c r="AB50" s="47"/>
    </row>
    <row r="51" spans="1:28" ht="12" hidden="1" customHeight="1" outlineLevel="1">
      <c r="A51" s="130" t="s">
        <v>291</v>
      </c>
      <c r="B51" s="130" t="s">
        <v>278</v>
      </c>
      <c r="C51" s="47"/>
      <c r="D51" s="47"/>
      <c r="E51" s="47"/>
      <c r="F51" s="47"/>
      <c r="G51" s="47"/>
      <c r="H51" s="47"/>
      <c r="I51" s="47"/>
      <c r="J51" s="47"/>
      <c r="K51" s="47"/>
      <c r="L51" s="47"/>
      <c r="M51" s="47" t="s">
        <v>278</v>
      </c>
      <c r="N51" s="47"/>
      <c r="O51" s="47"/>
      <c r="P51" s="47"/>
      <c r="Q51" s="47"/>
      <c r="R51" s="47"/>
      <c r="S51" s="47"/>
      <c r="T51" s="47"/>
      <c r="U51" s="47"/>
      <c r="V51" s="47"/>
      <c r="W51" s="47"/>
      <c r="X51" s="47"/>
      <c r="Y51" s="47"/>
      <c r="Z51" s="47"/>
      <c r="AA51" s="47"/>
      <c r="AB51" s="47"/>
    </row>
    <row r="52" spans="1:28" ht="12" hidden="1" customHeight="1" outlineLevel="1">
      <c r="A52" s="130" t="s">
        <v>292</v>
      </c>
      <c r="B52" s="130" t="s">
        <v>293</v>
      </c>
      <c r="C52" s="47"/>
      <c r="D52" s="47"/>
      <c r="E52" s="47"/>
      <c r="F52" s="47"/>
      <c r="G52" s="47"/>
      <c r="H52" s="47"/>
      <c r="I52" s="47"/>
      <c r="J52" s="47"/>
      <c r="K52" s="47"/>
      <c r="L52" s="47"/>
      <c r="M52" s="47"/>
      <c r="N52" s="47">
        <v>-0.05</v>
      </c>
      <c r="O52" s="47"/>
      <c r="P52" s="47"/>
      <c r="Q52" s="47"/>
      <c r="R52" s="47"/>
      <c r="S52" s="47"/>
      <c r="T52" s="47"/>
      <c r="U52" s="47"/>
      <c r="V52" s="47"/>
      <c r="W52" s="47"/>
      <c r="X52" s="47"/>
      <c r="Y52" s="47"/>
      <c r="Z52" s="47"/>
      <c r="AA52" s="47"/>
      <c r="AB52" s="47"/>
    </row>
    <row r="53" spans="1:28" ht="12" hidden="1" customHeight="1" outlineLevel="1">
      <c r="A53" s="130"/>
      <c r="B53" s="130" t="s">
        <v>294</v>
      </c>
      <c r="C53" s="47"/>
      <c r="D53" s="47"/>
      <c r="E53" s="47"/>
      <c r="F53" s="47"/>
      <c r="G53" s="47"/>
      <c r="H53" s="47"/>
      <c r="I53" s="47"/>
      <c r="J53" s="47"/>
      <c r="K53" s="47"/>
      <c r="L53" s="47"/>
      <c r="M53" s="47">
        <v>0.12</v>
      </c>
      <c r="N53" s="47">
        <v>0.12</v>
      </c>
      <c r="O53" s="47"/>
      <c r="P53" s="47"/>
      <c r="Q53" s="47"/>
      <c r="R53" s="47"/>
      <c r="S53" s="47"/>
      <c r="T53" s="47"/>
      <c r="U53" s="47"/>
      <c r="V53" s="47"/>
      <c r="W53" s="47"/>
      <c r="X53" s="47"/>
      <c r="Y53" s="47"/>
      <c r="Z53" s="47"/>
      <c r="AA53" s="47"/>
      <c r="AB53" s="47"/>
    </row>
    <row r="54" spans="1:28" ht="12" hidden="1" customHeight="1" outlineLevel="1">
      <c r="A54" s="130"/>
      <c r="B54" s="130" t="s">
        <v>295</v>
      </c>
      <c r="C54" s="47"/>
      <c r="D54" s="47"/>
      <c r="E54" s="47"/>
      <c r="F54" s="47"/>
      <c r="G54" s="47"/>
      <c r="H54" s="47"/>
      <c r="I54" s="47"/>
      <c r="J54" s="47"/>
      <c r="K54" s="47"/>
      <c r="L54" s="47"/>
      <c r="M54" s="47"/>
      <c r="N54" s="47">
        <v>-12.06</v>
      </c>
      <c r="O54" s="47"/>
      <c r="P54" s="47"/>
      <c r="Q54" s="47"/>
      <c r="R54" s="47"/>
      <c r="S54" s="47"/>
      <c r="T54" s="47"/>
      <c r="U54" s="47"/>
      <c r="V54" s="47"/>
      <c r="W54" s="47"/>
      <c r="X54" s="47"/>
      <c r="Y54" s="47"/>
      <c r="Z54" s="47"/>
      <c r="AA54" s="47"/>
      <c r="AB54" s="47"/>
    </row>
    <row r="55" spans="1:28" ht="12" hidden="1" customHeight="1" outlineLevel="1">
      <c r="A55" s="130"/>
      <c r="B55" s="130" t="s">
        <v>296</v>
      </c>
      <c r="C55" s="47"/>
      <c r="D55" s="47"/>
      <c r="E55" s="47"/>
      <c r="F55" s="47"/>
      <c r="G55" s="47"/>
      <c r="H55" s="47"/>
      <c r="I55" s="47"/>
      <c r="J55" s="47"/>
      <c r="K55" s="47"/>
      <c r="L55" s="47"/>
      <c r="M55" s="47"/>
      <c r="N55" s="47">
        <v>-0.9</v>
      </c>
      <c r="O55" s="47"/>
      <c r="P55" s="47"/>
      <c r="Q55" s="47"/>
      <c r="R55" s="47"/>
      <c r="S55" s="47"/>
      <c r="T55" s="47"/>
      <c r="U55" s="47"/>
      <c r="V55" s="47"/>
      <c r="W55" s="47"/>
      <c r="X55" s="47"/>
      <c r="Y55" s="47"/>
      <c r="Z55" s="47"/>
      <c r="AA55" s="47"/>
      <c r="AB55" s="47"/>
    </row>
    <row r="56" spans="1:28" ht="12" hidden="1" customHeight="1" outlineLevel="1">
      <c r="A56" s="130"/>
      <c r="B56" s="130" t="s">
        <v>297</v>
      </c>
      <c r="C56" s="47"/>
      <c r="D56" s="47"/>
      <c r="E56" s="47"/>
      <c r="F56" s="47"/>
      <c r="G56" s="47"/>
      <c r="H56" s="47"/>
      <c r="I56" s="47"/>
      <c r="J56" s="47"/>
      <c r="K56" s="47"/>
      <c r="L56" s="47"/>
      <c r="M56" s="47">
        <v>-0.45</v>
      </c>
      <c r="N56" s="47">
        <v>-0.77</v>
      </c>
      <c r="O56" s="47"/>
      <c r="P56" s="47"/>
      <c r="Q56" s="47"/>
      <c r="R56" s="47"/>
      <c r="S56" s="47"/>
      <c r="T56" s="47"/>
      <c r="U56" s="47"/>
      <c r="V56" s="47"/>
      <c r="W56" s="47"/>
      <c r="X56" s="47"/>
      <c r="Y56" s="47"/>
      <c r="Z56" s="47"/>
      <c r="AA56" s="47"/>
      <c r="AB56" s="47"/>
    </row>
    <row r="57" spans="1:28" ht="12" hidden="1" customHeight="1" outlineLevel="1">
      <c r="A57" s="130"/>
      <c r="B57" s="130" t="s">
        <v>298</v>
      </c>
      <c r="C57" s="47"/>
      <c r="D57" s="47"/>
      <c r="E57" s="47"/>
      <c r="F57" s="47"/>
      <c r="G57" s="47"/>
      <c r="H57" s="47"/>
      <c r="I57" s="47"/>
      <c r="J57" s="47"/>
      <c r="K57" s="47"/>
      <c r="L57" s="47"/>
      <c r="M57" s="47"/>
      <c r="N57" s="47">
        <v>-0.04</v>
      </c>
      <c r="O57" s="47"/>
      <c r="P57" s="47"/>
      <c r="Q57" s="47"/>
      <c r="R57" s="47"/>
      <c r="S57" s="47"/>
      <c r="T57" s="47"/>
      <c r="U57" s="47"/>
      <c r="V57" s="47"/>
      <c r="W57" s="47"/>
      <c r="X57" s="47"/>
      <c r="Y57" s="47"/>
      <c r="Z57" s="47"/>
      <c r="AA57" s="47"/>
      <c r="AB57" s="47"/>
    </row>
    <row r="58" spans="1:28" ht="12" hidden="1" customHeight="1" outlineLevel="1">
      <c r="A58" s="130" t="s">
        <v>299</v>
      </c>
      <c r="B58" s="130" t="s">
        <v>300</v>
      </c>
      <c r="C58" s="47"/>
      <c r="D58" s="47"/>
      <c r="E58" s="47"/>
      <c r="F58" s="47"/>
      <c r="G58" s="47"/>
      <c r="H58" s="47"/>
      <c r="I58" s="47"/>
      <c r="J58" s="47"/>
      <c r="K58" s="47"/>
      <c r="L58" s="47"/>
      <c r="M58" s="47"/>
      <c r="N58" s="47"/>
      <c r="O58" s="47">
        <v>1.95</v>
      </c>
      <c r="P58" s="47">
        <v>1.95</v>
      </c>
      <c r="Q58" s="47"/>
      <c r="R58" s="47"/>
      <c r="S58" s="47"/>
      <c r="T58" s="47"/>
      <c r="U58" s="47"/>
      <c r="V58" s="47"/>
      <c r="W58" s="47"/>
      <c r="X58" s="47"/>
      <c r="Y58" s="47"/>
      <c r="Z58" s="47"/>
      <c r="AA58" s="47"/>
      <c r="AB58" s="47"/>
    </row>
    <row r="59" spans="1:28" ht="12" hidden="1" customHeight="1" outlineLevel="1">
      <c r="A59" s="130"/>
      <c r="B59" s="130" t="s">
        <v>301</v>
      </c>
      <c r="C59" s="47"/>
      <c r="D59" s="47"/>
      <c r="E59" s="47"/>
      <c r="F59" s="47"/>
      <c r="G59" s="47"/>
      <c r="H59" s="47"/>
      <c r="I59" s="47"/>
      <c r="J59" s="47"/>
      <c r="K59" s="47"/>
      <c r="L59" s="47"/>
      <c r="M59" s="47"/>
      <c r="N59" s="47">
        <v>0.25</v>
      </c>
      <c r="O59" s="47">
        <v>0.25</v>
      </c>
      <c r="P59" s="47">
        <v>0.25</v>
      </c>
      <c r="Q59" s="47"/>
      <c r="R59" s="47"/>
      <c r="S59" s="47"/>
      <c r="T59" s="47"/>
      <c r="U59" s="47"/>
      <c r="V59" s="47"/>
      <c r="W59" s="47"/>
      <c r="X59" s="47"/>
      <c r="Y59" s="47"/>
      <c r="Z59" s="47"/>
      <c r="AA59" s="47"/>
      <c r="AB59" s="47"/>
    </row>
    <row r="60" spans="1:28" ht="12" hidden="1" customHeight="1" outlineLevel="1">
      <c r="A60" s="130"/>
      <c r="B60" s="130" t="s">
        <v>302</v>
      </c>
      <c r="C60" s="47"/>
      <c r="D60" s="47"/>
      <c r="E60" s="47"/>
      <c r="F60" s="47"/>
      <c r="G60" s="47"/>
      <c r="H60" s="47"/>
      <c r="I60" s="47"/>
      <c r="J60" s="47"/>
      <c r="K60" s="47"/>
      <c r="L60" s="47"/>
      <c r="M60" s="47"/>
      <c r="N60" s="47"/>
      <c r="O60" s="47">
        <v>-0.28999999999999998</v>
      </c>
      <c r="P60" s="47">
        <v>-0.28999999999999998</v>
      </c>
      <c r="Q60" s="47"/>
      <c r="R60" s="47"/>
      <c r="S60" s="47"/>
      <c r="T60" s="47"/>
      <c r="U60" s="47"/>
      <c r="V60" s="47"/>
      <c r="W60" s="47"/>
      <c r="X60" s="47"/>
      <c r="Y60" s="47"/>
      <c r="Z60" s="47"/>
      <c r="AA60" s="47"/>
      <c r="AB60" s="47"/>
    </row>
    <row r="61" spans="1:28" ht="12" hidden="1" customHeight="1" outlineLevel="1">
      <c r="A61" s="130" t="s">
        <v>303</v>
      </c>
      <c r="B61" s="130" t="s">
        <v>300</v>
      </c>
      <c r="C61" s="47"/>
      <c r="D61" s="47"/>
      <c r="E61" s="47"/>
      <c r="F61" s="47"/>
      <c r="G61" s="47"/>
      <c r="H61" s="47"/>
      <c r="I61" s="47"/>
      <c r="J61" s="47"/>
      <c r="K61" s="47"/>
      <c r="L61" s="47"/>
      <c r="M61" s="47"/>
      <c r="N61" s="47"/>
      <c r="O61" s="47"/>
      <c r="P61" s="47">
        <v>3.5</v>
      </c>
      <c r="Q61" s="47">
        <v>3.5</v>
      </c>
      <c r="R61" s="47"/>
      <c r="S61" s="47"/>
      <c r="T61" s="47"/>
      <c r="U61" s="47"/>
      <c r="V61" s="47"/>
      <c r="W61" s="47"/>
      <c r="X61" s="47"/>
      <c r="Y61" s="47"/>
      <c r="Z61" s="47"/>
      <c r="AA61" s="47"/>
      <c r="AB61" s="47"/>
    </row>
    <row r="62" spans="1:28" ht="12" hidden="1" customHeight="1" outlineLevel="1">
      <c r="A62" s="130"/>
      <c r="B62" s="130" t="s">
        <v>304</v>
      </c>
      <c r="C62" s="47"/>
      <c r="D62" s="47"/>
      <c r="E62" s="47"/>
      <c r="F62" s="47"/>
      <c r="G62" s="47"/>
      <c r="H62" s="47"/>
      <c r="I62" s="47"/>
      <c r="J62" s="47"/>
      <c r="K62" s="47"/>
      <c r="L62" s="47"/>
      <c r="M62" s="47"/>
      <c r="N62" s="47"/>
      <c r="O62" s="47"/>
      <c r="P62" s="47">
        <v>-0.13</v>
      </c>
      <c r="Q62" s="47">
        <v>-0.13</v>
      </c>
      <c r="R62" s="47"/>
      <c r="S62" s="47"/>
      <c r="T62" s="47"/>
      <c r="U62" s="47"/>
      <c r="V62" s="47"/>
      <c r="W62" s="47"/>
      <c r="X62" s="47"/>
      <c r="Y62" s="47"/>
      <c r="Z62" s="47"/>
      <c r="AA62" s="47"/>
      <c r="AB62" s="47"/>
    </row>
    <row r="63" spans="1:28" ht="12" hidden="1" customHeight="1" outlineLevel="1">
      <c r="A63" s="130"/>
      <c r="B63" s="130" t="s">
        <v>305</v>
      </c>
      <c r="C63" s="47"/>
      <c r="D63" s="47"/>
      <c r="E63" s="47"/>
      <c r="F63" s="47"/>
      <c r="G63" s="47"/>
      <c r="H63" s="47"/>
      <c r="I63" s="47"/>
      <c r="J63" s="47"/>
      <c r="K63" s="47"/>
      <c r="L63" s="47"/>
      <c r="M63" s="47"/>
      <c r="N63" s="47"/>
      <c r="O63" s="47"/>
      <c r="P63" s="47">
        <v>0.28000000000000003</v>
      </c>
      <c r="Q63" s="47">
        <v>0.28000000000000003</v>
      </c>
      <c r="R63" s="47"/>
      <c r="S63" s="47"/>
      <c r="T63" s="47"/>
      <c r="U63" s="47"/>
      <c r="V63" s="47"/>
      <c r="W63" s="47"/>
      <c r="X63" s="47"/>
      <c r="Y63" s="47"/>
      <c r="Z63" s="47"/>
      <c r="AA63" s="47"/>
      <c r="AB63" s="47"/>
    </row>
    <row r="64" spans="1:28" ht="12" hidden="1" customHeight="1" outlineLevel="1">
      <c r="A64" s="130"/>
      <c r="B64" s="130" t="s">
        <v>280</v>
      </c>
      <c r="C64" s="47"/>
      <c r="D64" s="47"/>
      <c r="E64" s="47"/>
      <c r="F64" s="47"/>
      <c r="G64" s="47"/>
      <c r="H64" s="47"/>
      <c r="I64" s="47"/>
      <c r="J64" s="47"/>
      <c r="K64" s="47"/>
      <c r="L64" s="47"/>
      <c r="M64" s="47"/>
      <c r="N64" s="47"/>
      <c r="O64" s="47">
        <v>0.55000000000000004</v>
      </c>
      <c r="P64" s="47">
        <v>0.53</v>
      </c>
      <c r="Q64" s="47">
        <v>0.55000000000000004</v>
      </c>
      <c r="R64" s="47"/>
      <c r="S64" s="47"/>
      <c r="T64" s="47"/>
      <c r="U64" s="47"/>
      <c r="V64" s="47"/>
      <c r="W64" s="47"/>
      <c r="X64" s="47"/>
      <c r="Y64" s="47"/>
      <c r="Z64" s="47"/>
      <c r="AA64" s="47"/>
      <c r="AB64" s="47"/>
    </row>
    <row r="65" spans="1:28" ht="12" hidden="1" customHeight="1" outlineLevel="1">
      <c r="A65" s="130"/>
      <c r="B65" s="130" t="s">
        <v>306</v>
      </c>
      <c r="C65" s="47"/>
      <c r="D65" s="47"/>
      <c r="E65" s="47"/>
      <c r="F65" s="47"/>
      <c r="G65" s="47"/>
      <c r="H65" s="47"/>
      <c r="I65" s="47"/>
      <c r="J65" s="47"/>
      <c r="K65" s="47"/>
      <c r="L65" s="47"/>
      <c r="M65" s="47"/>
      <c r="N65" s="47"/>
      <c r="O65" s="47"/>
      <c r="P65" s="47">
        <v>0.76</v>
      </c>
      <c r="Q65" s="47">
        <v>0.76</v>
      </c>
      <c r="R65" s="47"/>
      <c r="S65" s="47"/>
      <c r="T65" s="47"/>
      <c r="U65" s="47"/>
      <c r="V65" s="47"/>
      <c r="W65" s="47"/>
      <c r="X65" s="47"/>
      <c r="Y65" s="47"/>
      <c r="Z65" s="47"/>
      <c r="AA65" s="47"/>
      <c r="AB65" s="47"/>
    </row>
    <row r="66" spans="1:28" ht="12" hidden="1" customHeight="1" outlineLevel="1">
      <c r="A66" s="130"/>
      <c r="B66" s="130" t="s">
        <v>307</v>
      </c>
      <c r="C66" s="47"/>
      <c r="D66" s="47"/>
      <c r="E66" s="47"/>
      <c r="F66" s="47"/>
      <c r="G66" s="47"/>
      <c r="H66" s="47"/>
      <c r="I66" s="47"/>
      <c r="J66" s="47"/>
      <c r="K66" s="47"/>
      <c r="L66" s="47"/>
      <c r="M66" s="47"/>
      <c r="N66" s="47"/>
      <c r="O66" s="47">
        <v>-2.2400000000000002</v>
      </c>
      <c r="P66" s="47">
        <v>-1.23</v>
      </c>
      <c r="Q66" s="47">
        <v>-0.82</v>
      </c>
      <c r="R66" s="47"/>
      <c r="S66" s="47"/>
      <c r="T66" s="47"/>
      <c r="U66" s="47"/>
      <c r="V66" s="47"/>
      <c r="W66" s="47"/>
      <c r="X66" s="47"/>
      <c r="Y66" s="47"/>
      <c r="Z66" s="47"/>
      <c r="AA66" s="47"/>
      <c r="AB66" s="47"/>
    </row>
    <row r="67" spans="1:28" ht="12" hidden="1" customHeight="1" outlineLevel="1" collapsed="1">
      <c r="A67" s="130" t="s">
        <v>308</v>
      </c>
      <c r="B67" s="130" t="s">
        <v>300</v>
      </c>
      <c r="C67" s="47"/>
      <c r="D67" s="47"/>
      <c r="E67" s="47"/>
      <c r="F67" s="47"/>
      <c r="G67" s="47"/>
      <c r="H67" s="47"/>
      <c r="I67" s="47"/>
      <c r="J67" s="47"/>
      <c r="K67" s="47"/>
      <c r="L67" s="47"/>
      <c r="M67" s="47"/>
      <c r="N67" s="47"/>
      <c r="O67" s="47"/>
      <c r="P67" s="47"/>
      <c r="Q67" s="47">
        <v>7.5</v>
      </c>
      <c r="R67" s="47">
        <v>7.5</v>
      </c>
      <c r="S67" s="47"/>
      <c r="T67" s="47"/>
      <c r="U67" s="47"/>
      <c r="V67" s="47"/>
      <c r="W67" s="47"/>
      <c r="X67" s="47"/>
      <c r="Y67" s="47"/>
      <c r="Z67" s="47"/>
      <c r="AA67" s="47"/>
      <c r="AB67" s="47"/>
    </row>
    <row r="68" spans="1:28" ht="12" hidden="1" customHeight="1" outlineLevel="1">
      <c r="A68" s="130"/>
      <c r="B68" s="130" t="s">
        <v>309</v>
      </c>
      <c r="C68" s="47"/>
      <c r="D68" s="47"/>
      <c r="E68" s="47"/>
      <c r="F68" s="47"/>
      <c r="G68" s="47"/>
      <c r="H68" s="47"/>
      <c r="I68" s="47"/>
      <c r="J68" s="47"/>
      <c r="K68" s="47"/>
      <c r="L68" s="47"/>
      <c r="M68" s="47"/>
      <c r="N68" s="47"/>
      <c r="O68" s="47"/>
      <c r="P68" s="47"/>
      <c r="Q68" s="47">
        <v>1.0900000000000001</v>
      </c>
      <c r="R68" s="47">
        <v>1.0900000000000001</v>
      </c>
      <c r="S68" s="47"/>
      <c r="T68" s="47"/>
      <c r="U68" s="47"/>
      <c r="V68" s="47"/>
      <c r="W68" s="47"/>
      <c r="X68" s="47"/>
      <c r="Y68" s="47"/>
      <c r="Z68" s="47"/>
      <c r="AA68" s="47"/>
      <c r="AB68" s="47"/>
    </row>
    <row r="69" spans="1:28" ht="12" hidden="1" customHeight="1" outlineLevel="1">
      <c r="A69" s="130"/>
      <c r="B69" s="130" t="s">
        <v>305</v>
      </c>
      <c r="C69" s="47"/>
      <c r="D69" s="47"/>
      <c r="E69" s="47"/>
      <c r="F69" s="47"/>
      <c r="G69" s="47"/>
      <c r="H69" s="47"/>
      <c r="I69" s="47"/>
      <c r="J69" s="47"/>
      <c r="K69" s="47"/>
      <c r="L69" s="47"/>
      <c r="M69" s="47"/>
      <c r="N69" s="47"/>
      <c r="O69" s="47"/>
      <c r="P69" s="47"/>
      <c r="Q69" s="47">
        <v>0.19</v>
      </c>
      <c r="R69" s="47">
        <v>0.19</v>
      </c>
      <c r="S69" s="47"/>
      <c r="T69" s="47"/>
      <c r="U69" s="47"/>
      <c r="V69" s="47"/>
      <c r="W69" s="47"/>
      <c r="X69" s="47"/>
      <c r="Y69" s="47"/>
      <c r="Z69" s="47"/>
      <c r="AA69" s="47"/>
      <c r="AB69" s="47"/>
    </row>
    <row r="70" spans="1:28" ht="12" hidden="1" customHeight="1" outlineLevel="1">
      <c r="A70" s="130"/>
      <c r="B70" s="130" t="s">
        <v>280</v>
      </c>
      <c r="C70" s="47"/>
      <c r="D70" s="47"/>
      <c r="E70" s="47"/>
      <c r="F70" s="47"/>
      <c r="G70" s="47"/>
      <c r="H70" s="47"/>
      <c r="I70" s="47"/>
      <c r="J70" s="47"/>
      <c r="K70" s="47"/>
      <c r="L70" s="47"/>
      <c r="M70" s="47"/>
      <c r="N70" s="47"/>
      <c r="O70" s="47"/>
      <c r="P70" s="47">
        <v>0.13</v>
      </c>
      <c r="Q70" s="47">
        <v>0.21</v>
      </c>
      <c r="R70" s="47">
        <v>0.21</v>
      </c>
      <c r="S70" s="47"/>
      <c r="T70" s="47"/>
      <c r="U70" s="47"/>
      <c r="V70" s="47"/>
      <c r="W70" s="47"/>
      <c r="X70" s="47"/>
      <c r="Y70" s="47"/>
      <c r="Z70" s="47"/>
      <c r="AA70" s="47"/>
      <c r="AB70" s="47"/>
    </row>
    <row r="71" spans="1:28" ht="12" hidden="1" customHeight="1" outlineLevel="1">
      <c r="A71" s="130" t="s">
        <v>310</v>
      </c>
      <c r="B71" s="130" t="s">
        <v>311</v>
      </c>
      <c r="C71" s="47"/>
      <c r="D71" s="47"/>
      <c r="E71" s="47"/>
      <c r="F71" s="47"/>
      <c r="G71" s="47"/>
      <c r="H71" s="47"/>
      <c r="I71" s="47"/>
      <c r="J71" s="47"/>
      <c r="K71" s="47"/>
      <c r="L71" s="47"/>
      <c r="M71" s="47"/>
      <c r="N71" s="47"/>
      <c r="O71" s="47"/>
      <c r="P71" s="47"/>
      <c r="Q71" s="47"/>
      <c r="R71" s="47">
        <v>1.1000000000000001</v>
      </c>
      <c r="S71" s="47"/>
      <c r="T71" s="47"/>
      <c r="U71" s="47"/>
      <c r="V71" s="47"/>
      <c r="W71" s="47"/>
      <c r="X71" s="47"/>
      <c r="Y71" s="47"/>
      <c r="Z71" s="47"/>
      <c r="AA71" s="47"/>
      <c r="AB71" s="47"/>
    </row>
    <row r="72" spans="1:28" ht="12" hidden="1" customHeight="1" outlineLevel="1">
      <c r="A72" s="130"/>
      <c r="B72" s="130" t="s">
        <v>312</v>
      </c>
      <c r="C72" s="47"/>
      <c r="D72" s="47"/>
      <c r="E72" s="47"/>
      <c r="F72" s="47"/>
      <c r="G72" s="47"/>
      <c r="H72" s="47"/>
      <c r="I72" s="47"/>
      <c r="J72" s="47"/>
      <c r="K72" s="47"/>
      <c r="L72" s="47"/>
      <c r="M72" s="47"/>
      <c r="N72" s="47"/>
      <c r="O72" s="47"/>
      <c r="P72" s="47"/>
      <c r="Q72" s="47"/>
      <c r="R72" s="47">
        <v>0.17</v>
      </c>
      <c r="S72" s="47">
        <v>0.17</v>
      </c>
      <c r="T72" s="47">
        <v>0.17</v>
      </c>
      <c r="U72" s="47"/>
      <c r="V72" s="47"/>
      <c r="W72" s="47"/>
      <c r="X72" s="47"/>
      <c r="Y72" s="47"/>
      <c r="Z72" s="47"/>
      <c r="AA72" s="47"/>
      <c r="AB72" s="47"/>
    </row>
    <row r="73" spans="1:28" ht="12" hidden="1" customHeight="1" outlineLevel="1">
      <c r="A73" s="130"/>
      <c r="B73" s="130" t="s">
        <v>313</v>
      </c>
      <c r="C73" s="47"/>
      <c r="D73" s="47"/>
      <c r="E73" s="47"/>
      <c r="F73" s="47"/>
      <c r="G73" s="47"/>
      <c r="H73" s="47"/>
      <c r="I73" s="47"/>
      <c r="J73" s="47"/>
      <c r="K73" s="47"/>
      <c r="L73" s="47"/>
      <c r="M73" s="47"/>
      <c r="N73" s="47"/>
      <c r="O73" s="47"/>
      <c r="P73" s="47"/>
      <c r="Q73" s="47"/>
      <c r="R73" s="47">
        <v>0.22</v>
      </c>
      <c r="S73" s="47">
        <v>0.22</v>
      </c>
      <c r="T73" s="47">
        <v>0.22</v>
      </c>
      <c r="U73" s="47"/>
      <c r="V73" s="47"/>
      <c r="W73" s="47"/>
      <c r="X73" s="47"/>
      <c r="Y73" s="47"/>
      <c r="Z73" s="47"/>
      <c r="AA73" s="47"/>
      <c r="AB73" s="47"/>
    </row>
    <row r="74" spans="1:28" ht="12" hidden="1" customHeight="1" outlineLevel="1">
      <c r="A74" s="130"/>
      <c r="B74" s="130" t="s">
        <v>314</v>
      </c>
      <c r="C74" s="47"/>
      <c r="D74" s="47"/>
      <c r="E74" s="47"/>
      <c r="F74" s="47"/>
      <c r="G74" s="47"/>
      <c r="H74" s="47"/>
      <c r="I74" s="47"/>
      <c r="J74" s="47"/>
      <c r="K74" s="47"/>
      <c r="L74" s="47"/>
      <c r="M74" s="47"/>
      <c r="N74" s="47"/>
      <c r="O74" s="47"/>
      <c r="P74" s="47"/>
      <c r="Q74" s="47"/>
      <c r="R74" s="47">
        <v>-0.15</v>
      </c>
      <c r="S74" s="47">
        <v>-0.15</v>
      </c>
      <c r="T74" s="47">
        <v>-0.15</v>
      </c>
      <c r="U74" s="47"/>
      <c r="V74" s="47"/>
      <c r="W74" s="47"/>
      <c r="X74" s="47"/>
      <c r="Y74" s="47"/>
      <c r="Z74" s="47"/>
      <c r="AA74" s="47"/>
      <c r="AB74" s="47"/>
    </row>
    <row r="75" spans="1:28" ht="12" hidden="1" customHeight="1" outlineLevel="1">
      <c r="A75" s="130" t="s">
        <v>315</v>
      </c>
      <c r="B75" s="130" t="s">
        <v>300</v>
      </c>
      <c r="C75" s="47"/>
      <c r="D75" s="47"/>
      <c r="E75" s="47"/>
      <c r="F75" s="47"/>
      <c r="G75" s="47"/>
      <c r="H75" s="47"/>
      <c r="I75" s="47"/>
      <c r="J75" s="47"/>
      <c r="K75" s="47"/>
      <c r="L75" s="47"/>
      <c r="M75" s="47"/>
      <c r="N75" s="47"/>
      <c r="O75" s="47"/>
      <c r="P75" s="47"/>
      <c r="Q75" s="47"/>
      <c r="R75" s="47"/>
      <c r="S75" s="47">
        <v>1.1000000000000001</v>
      </c>
      <c r="T75" s="47">
        <v>1.1000000000000001</v>
      </c>
      <c r="U75" s="47">
        <v>1.1000000000000001</v>
      </c>
      <c r="V75" s="47"/>
      <c r="W75" s="47"/>
      <c r="X75" s="47"/>
      <c r="Y75" s="47"/>
      <c r="Z75" s="47"/>
      <c r="AA75" s="47"/>
      <c r="AB75" s="47"/>
    </row>
    <row r="76" spans="1:28" ht="12" hidden="1" customHeight="1" outlineLevel="1">
      <c r="A76" s="130"/>
      <c r="B76" s="130" t="s">
        <v>316</v>
      </c>
      <c r="C76" s="47"/>
      <c r="D76" s="47"/>
      <c r="E76" s="47"/>
      <c r="F76" s="47"/>
      <c r="G76" s="47"/>
      <c r="H76" s="47"/>
      <c r="I76" s="47"/>
      <c r="J76" s="47"/>
      <c r="K76" s="47"/>
      <c r="L76" s="47"/>
      <c r="M76" s="47"/>
      <c r="N76" s="47"/>
      <c r="O76" s="47"/>
      <c r="P76" s="47"/>
      <c r="Q76" s="47"/>
      <c r="R76" s="47"/>
      <c r="S76" s="47">
        <v>0.55000000000000004</v>
      </c>
      <c r="T76" s="47">
        <v>0.55000000000000004</v>
      </c>
      <c r="U76" s="47">
        <v>0.55000000000000004</v>
      </c>
      <c r="V76" s="47"/>
      <c r="W76" s="47"/>
      <c r="X76" s="47"/>
      <c r="Y76" s="47"/>
      <c r="Z76" s="47"/>
      <c r="AA76" s="47"/>
      <c r="AB76" s="47"/>
    </row>
    <row r="77" spans="1:28" ht="12" hidden="1" customHeight="1" outlineLevel="1">
      <c r="A77" s="130"/>
      <c r="B77" s="130" t="s">
        <v>280</v>
      </c>
      <c r="C77" s="47"/>
      <c r="D77" s="47"/>
      <c r="E77" s="47"/>
      <c r="F77" s="47"/>
      <c r="G77" s="47"/>
      <c r="H77" s="47"/>
      <c r="I77" s="47"/>
      <c r="J77" s="47"/>
      <c r="K77" s="47"/>
      <c r="L77" s="47"/>
      <c r="M77" s="47"/>
      <c r="N77" s="47"/>
      <c r="O77" s="47"/>
      <c r="P77" s="47"/>
      <c r="Q77" s="47"/>
      <c r="R77" s="47">
        <v>0.06</v>
      </c>
      <c r="S77" s="47">
        <v>0.2</v>
      </c>
      <c r="T77" s="47">
        <v>0.2</v>
      </c>
      <c r="U77" s="47">
        <v>0.2</v>
      </c>
      <c r="V77" s="47"/>
      <c r="W77" s="47"/>
      <c r="X77" s="47"/>
      <c r="Y77" s="47"/>
      <c r="Z77" s="47"/>
      <c r="AA77" s="47"/>
      <c r="AB77" s="47"/>
    </row>
    <row r="78" spans="1:28" ht="12" hidden="1" customHeight="1" outlineLevel="1">
      <c r="A78" s="130"/>
      <c r="B78" s="130" t="s">
        <v>305</v>
      </c>
      <c r="C78" s="47"/>
      <c r="D78" s="47"/>
      <c r="E78" s="47"/>
      <c r="F78" s="47"/>
      <c r="G78" s="47"/>
      <c r="H78" s="47"/>
      <c r="I78" s="47"/>
      <c r="J78" s="47"/>
      <c r="K78" s="47"/>
      <c r="L78" s="47"/>
      <c r="M78" s="47"/>
      <c r="N78" s="47"/>
      <c r="O78" s="47"/>
      <c r="P78" s="47"/>
      <c r="Q78" s="47"/>
      <c r="R78" s="47"/>
      <c r="S78" s="47">
        <v>0.13</v>
      </c>
      <c r="T78" s="47">
        <v>0.13</v>
      </c>
      <c r="U78" s="47">
        <v>0.13</v>
      </c>
      <c r="V78" s="47"/>
      <c r="W78" s="47"/>
      <c r="X78" s="47"/>
      <c r="Y78" s="47"/>
      <c r="Z78" s="47"/>
      <c r="AA78" s="47"/>
      <c r="AB78" s="47"/>
    </row>
    <row r="79" spans="1:28" ht="12" hidden="1" customHeight="1" outlineLevel="1">
      <c r="A79" s="130" t="s">
        <v>317</v>
      </c>
      <c r="B79" s="130" t="s">
        <v>300</v>
      </c>
      <c r="C79" s="47"/>
      <c r="D79" s="47"/>
      <c r="E79" s="47"/>
      <c r="F79" s="47"/>
      <c r="G79" s="47"/>
      <c r="H79" s="47"/>
      <c r="I79" s="47"/>
      <c r="J79" s="47"/>
      <c r="K79" s="47"/>
      <c r="L79" s="47"/>
      <c r="M79" s="47"/>
      <c r="N79" s="47"/>
      <c r="O79" s="47"/>
      <c r="P79" s="47"/>
      <c r="Q79" s="47"/>
      <c r="R79" s="47"/>
      <c r="S79" s="47"/>
      <c r="T79" s="47">
        <v>2.4300000000000002</v>
      </c>
      <c r="U79" s="47">
        <v>2.4300000000000002</v>
      </c>
      <c r="V79" s="47"/>
      <c r="W79" s="47"/>
      <c r="X79" s="47"/>
      <c r="Y79" s="47"/>
      <c r="Z79" s="47"/>
      <c r="AA79" s="47"/>
      <c r="AB79" s="47"/>
    </row>
    <row r="80" spans="1:28" ht="12" hidden="1" customHeight="1" outlineLevel="1">
      <c r="A80" s="130"/>
      <c r="B80" s="130" t="s">
        <v>280</v>
      </c>
      <c r="C80" s="47"/>
      <c r="D80" s="47"/>
      <c r="E80" s="47"/>
      <c r="F80" s="47"/>
      <c r="G80" s="47"/>
      <c r="H80" s="47"/>
      <c r="I80" s="47"/>
      <c r="J80" s="47"/>
      <c r="K80" s="47"/>
      <c r="L80" s="47"/>
      <c r="M80" s="47"/>
      <c r="N80" s="47"/>
      <c r="O80" s="47"/>
      <c r="P80" s="47"/>
      <c r="Q80" s="47"/>
      <c r="R80" s="47"/>
      <c r="S80" s="47">
        <v>0.01</v>
      </c>
      <c r="T80" s="47">
        <v>0.16</v>
      </c>
      <c r="U80" s="47">
        <v>0.16</v>
      </c>
      <c r="V80" s="47"/>
      <c r="W80" s="47"/>
      <c r="X80" s="47"/>
      <c r="Y80" s="47"/>
      <c r="Z80" s="47"/>
      <c r="AA80" s="47"/>
      <c r="AB80" s="47"/>
    </row>
    <row r="81" spans="1:29" ht="12" hidden="1" customHeight="1" outlineLevel="1">
      <c r="A81" s="130"/>
      <c r="B81" s="130" t="s">
        <v>318</v>
      </c>
      <c r="C81" s="47"/>
      <c r="D81" s="47"/>
      <c r="E81" s="47"/>
      <c r="F81" s="47"/>
      <c r="G81" s="47"/>
      <c r="H81" s="47"/>
      <c r="I81" s="47"/>
      <c r="J81" s="47"/>
      <c r="K81" s="47"/>
      <c r="L81" s="47"/>
      <c r="M81" s="47"/>
      <c r="N81" s="47"/>
      <c r="O81" s="47"/>
      <c r="P81" s="47"/>
      <c r="Q81" s="47"/>
      <c r="R81" s="47"/>
      <c r="S81" s="47"/>
      <c r="T81" s="47">
        <v>-0.48</v>
      </c>
      <c r="U81" s="47">
        <v>-0.8</v>
      </c>
      <c r="V81" s="47"/>
      <c r="W81" s="47"/>
      <c r="X81" s="47"/>
      <c r="Y81" s="47"/>
      <c r="Z81" s="47"/>
      <c r="AA81" s="47"/>
      <c r="AB81" s="47"/>
    </row>
    <row r="82" spans="1:29" ht="12" customHeight="1" collapsed="1" thickTop="1">
      <c r="A82" s="130" t="s">
        <v>319</v>
      </c>
      <c r="B82" s="130" t="s">
        <v>320</v>
      </c>
      <c r="C82" s="47"/>
      <c r="D82" s="47"/>
      <c r="E82" s="47"/>
      <c r="F82" s="47"/>
      <c r="G82" s="47"/>
      <c r="H82" s="47"/>
      <c r="I82" s="47"/>
      <c r="J82" s="47"/>
      <c r="K82" s="47"/>
      <c r="L82" s="47"/>
      <c r="M82" s="47"/>
      <c r="N82" s="47"/>
      <c r="O82" s="47"/>
      <c r="P82" s="47"/>
      <c r="Q82" s="47"/>
      <c r="R82" s="47"/>
      <c r="S82" s="47"/>
      <c r="T82" s="47"/>
      <c r="U82" s="47">
        <v>-2.57</v>
      </c>
      <c r="V82" s="47">
        <v>-3.78</v>
      </c>
      <c r="W82" s="47"/>
      <c r="X82" s="47"/>
      <c r="Y82" s="47"/>
      <c r="Z82" s="47"/>
      <c r="AA82" s="47"/>
      <c r="AB82" s="47"/>
    </row>
    <row r="83" spans="1:29" ht="12" customHeight="1">
      <c r="A83" s="130"/>
      <c r="B83" s="130" t="s">
        <v>301</v>
      </c>
      <c r="C83" s="47"/>
      <c r="D83" s="47"/>
      <c r="E83" s="47"/>
      <c r="F83" s="47"/>
      <c r="G83" s="47"/>
      <c r="H83" s="47"/>
      <c r="I83" s="47"/>
      <c r="J83" s="47"/>
      <c r="K83" s="47"/>
      <c r="L83" s="47"/>
      <c r="M83" s="47"/>
      <c r="N83" s="47"/>
      <c r="O83" s="47"/>
      <c r="P83" s="47"/>
      <c r="Q83" s="47"/>
      <c r="R83" s="47"/>
      <c r="S83" s="47"/>
      <c r="T83" s="47">
        <v>0</v>
      </c>
      <c r="U83" s="47">
        <v>0.25</v>
      </c>
      <c r="V83" s="47">
        <v>0.25</v>
      </c>
      <c r="W83" s="47"/>
      <c r="X83" s="47"/>
      <c r="Y83" s="47"/>
      <c r="Z83" s="47"/>
      <c r="AA83" s="47"/>
      <c r="AB83" s="47"/>
    </row>
    <row r="84" spans="1:29" ht="12" customHeight="1">
      <c r="A84" s="130"/>
      <c r="B84" s="130" t="s">
        <v>321</v>
      </c>
      <c r="C84" s="47"/>
      <c r="D84" s="47"/>
      <c r="E84" s="47"/>
      <c r="F84" s="47"/>
      <c r="G84" s="47"/>
      <c r="H84" s="47"/>
      <c r="I84" s="47"/>
      <c r="J84" s="47"/>
      <c r="K84" s="47"/>
      <c r="L84" s="47"/>
      <c r="M84" s="47"/>
      <c r="N84" s="47"/>
      <c r="O84" s="47"/>
      <c r="P84" s="47"/>
      <c r="Q84" s="47"/>
      <c r="R84" s="47"/>
      <c r="S84" s="47"/>
      <c r="T84" s="47"/>
      <c r="U84" s="47">
        <v>-0.02</v>
      </c>
      <c r="V84" s="47">
        <v>-0.36</v>
      </c>
      <c r="W84" s="47"/>
      <c r="X84" s="47"/>
      <c r="Y84" s="47"/>
      <c r="Z84" s="47"/>
      <c r="AA84" s="47"/>
      <c r="AB84" s="47"/>
    </row>
    <row r="85" spans="1:29" ht="12" customHeight="1">
      <c r="A85" s="130" t="s">
        <v>589</v>
      </c>
      <c r="B85" s="130" t="s">
        <v>300</v>
      </c>
      <c r="C85" s="47"/>
      <c r="D85" s="47"/>
      <c r="E85" s="47"/>
      <c r="F85" s="47"/>
      <c r="G85" s="47"/>
      <c r="H85" s="47"/>
      <c r="I85" s="47"/>
      <c r="J85" s="47"/>
      <c r="K85" s="47"/>
      <c r="L85" s="47"/>
      <c r="M85" s="47"/>
      <c r="N85" s="47"/>
      <c r="O85" s="47"/>
      <c r="P85" s="47"/>
      <c r="Q85" s="47"/>
      <c r="R85" s="47"/>
      <c r="S85" s="47"/>
      <c r="T85" s="47"/>
      <c r="U85" s="47"/>
      <c r="V85" s="47">
        <v>1.85</v>
      </c>
      <c r="W85" s="47">
        <v>1.85</v>
      </c>
      <c r="X85" s="47"/>
      <c r="Y85" s="47"/>
      <c r="Z85" s="47"/>
      <c r="AA85" s="47"/>
      <c r="AB85" s="47"/>
    </row>
    <row r="86" spans="1:29" ht="12" customHeight="1">
      <c r="A86" s="130"/>
      <c r="B86" s="130" t="s">
        <v>590</v>
      </c>
      <c r="C86" s="47"/>
      <c r="D86" s="47"/>
      <c r="E86" s="47"/>
      <c r="F86" s="47"/>
      <c r="G86" s="47"/>
      <c r="H86" s="47"/>
      <c r="I86" s="47"/>
      <c r="J86" s="47"/>
      <c r="K86" s="47"/>
      <c r="L86" s="47"/>
      <c r="M86" s="47"/>
      <c r="N86" s="47"/>
      <c r="O86" s="47"/>
      <c r="P86" s="47"/>
      <c r="Q86" s="47"/>
      <c r="R86" s="47"/>
      <c r="S86" s="47"/>
      <c r="T86" s="47"/>
      <c r="U86" s="47"/>
      <c r="V86" s="47">
        <v>0.67</v>
      </c>
      <c r="W86" s="47">
        <v>0.69</v>
      </c>
      <c r="X86" s="47"/>
      <c r="Y86" s="47"/>
      <c r="Z86" s="47"/>
      <c r="AA86" s="47"/>
      <c r="AB86" s="47"/>
    </row>
    <row r="87" spans="1:29" ht="12" customHeight="1">
      <c r="A87" s="130"/>
      <c r="B87" s="130" t="s">
        <v>591</v>
      </c>
      <c r="C87" s="47"/>
      <c r="D87" s="47"/>
      <c r="E87" s="47"/>
      <c r="F87" s="47"/>
      <c r="G87" s="47"/>
      <c r="H87" s="47"/>
      <c r="I87" s="47"/>
      <c r="J87" s="47"/>
      <c r="K87" s="47"/>
      <c r="L87" s="47"/>
      <c r="M87" s="47"/>
      <c r="N87" s="47"/>
      <c r="O87" s="47"/>
      <c r="P87" s="47"/>
      <c r="Q87" s="47"/>
      <c r="R87" s="47"/>
      <c r="S87" s="47"/>
      <c r="T87" s="47"/>
      <c r="U87" s="47"/>
      <c r="V87" s="47">
        <v>8.93</v>
      </c>
      <c r="W87" s="47">
        <v>9.68</v>
      </c>
      <c r="X87" s="47"/>
      <c r="Y87" s="47"/>
      <c r="Z87" s="47"/>
      <c r="AA87" s="47"/>
      <c r="AB87" s="47"/>
    </row>
    <row r="88" spans="1:29" ht="12" customHeight="1">
      <c r="A88" s="130" t="s">
        <v>642</v>
      </c>
      <c r="B88" s="130" t="s">
        <v>301</v>
      </c>
      <c r="C88" s="47"/>
      <c r="D88" s="47"/>
      <c r="E88" s="47"/>
      <c r="F88" s="47"/>
      <c r="G88" s="47"/>
      <c r="H88" s="47"/>
      <c r="I88" s="47"/>
      <c r="J88" s="47"/>
      <c r="K88" s="47"/>
      <c r="L88" s="47"/>
      <c r="M88" s="47"/>
      <c r="N88" s="47"/>
      <c r="O88" s="47"/>
      <c r="P88" s="47"/>
      <c r="Q88" s="47"/>
      <c r="R88" s="47"/>
      <c r="S88" s="47"/>
      <c r="T88" s="47"/>
      <c r="U88" s="47"/>
      <c r="V88" s="47"/>
      <c r="W88" s="47">
        <v>0.18</v>
      </c>
      <c r="X88" s="47">
        <v>0.18</v>
      </c>
      <c r="Y88" s="47"/>
      <c r="Z88" s="47"/>
      <c r="AA88" s="47"/>
      <c r="AB88" s="47"/>
    </row>
    <row r="89" spans="1:29" ht="12" customHeight="1">
      <c r="A89" s="130"/>
      <c r="B89" s="130" t="s">
        <v>643</v>
      </c>
      <c r="C89" s="47"/>
      <c r="D89" s="47"/>
      <c r="E89" s="47"/>
      <c r="F89" s="47"/>
      <c r="G89" s="47"/>
      <c r="H89" s="47"/>
      <c r="I89" s="47"/>
      <c r="J89" s="47"/>
      <c r="K89" s="47"/>
      <c r="L89" s="47"/>
      <c r="M89" s="47"/>
      <c r="N89" s="47"/>
      <c r="O89" s="47"/>
      <c r="P89" s="47"/>
      <c r="Q89" s="47"/>
      <c r="R89" s="47"/>
      <c r="S89" s="47"/>
      <c r="T89" s="47"/>
      <c r="U89" s="47"/>
      <c r="V89" s="47"/>
      <c r="W89" s="47">
        <v>-0.31</v>
      </c>
      <c r="X89" s="47">
        <v>-0.31</v>
      </c>
      <c r="Y89" s="47"/>
      <c r="Z89" s="47"/>
      <c r="AA89" s="47"/>
      <c r="AB89" s="47"/>
    </row>
    <row r="90" spans="1:29" ht="12" customHeight="1">
      <c r="A90" s="130"/>
      <c r="B90" s="130" t="s">
        <v>644</v>
      </c>
      <c r="C90" s="47"/>
      <c r="D90" s="47"/>
      <c r="E90" s="47"/>
      <c r="F90" s="47"/>
      <c r="G90" s="47"/>
      <c r="H90" s="47"/>
      <c r="I90" s="47"/>
      <c r="J90" s="47"/>
      <c r="K90" s="47"/>
      <c r="L90" s="47"/>
      <c r="M90" s="47"/>
      <c r="N90" s="47"/>
      <c r="O90" s="47"/>
      <c r="P90" s="47"/>
      <c r="Q90" s="47"/>
      <c r="R90" s="47"/>
      <c r="S90" s="47"/>
      <c r="T90" s="47"/>
      <c r="U90" s="47"/>
      <c r="V90" s="47"/>
      <c r="W90" s="47">
        <v>0.31</v>
      </c>
      <c r="X90" s="47">
        <v>0.31</v>
      </c>
      <c r="Y90" s="47"/>
      <c r="Z90" s="47"/>
      <c r="AA90" s="47"/>
      <c r="AB90" s="47"/>
    </row>
    <row r="91" spans="1:29" ht="12" customHeight="1">
      <c r="A91" s="130" t="s">
        <v>674</v>
      </c>
      <c r="B91" s="130" t="s">
        <v>300</v>
      </c>
      <c r="C91" s="47"/>
      <c r="D91" s="47"/>
      <c r="E91" s="47"/>
      <c r="F91" s="47"/>
      <c r="G91" s="47"/>
      <c r="H91" s="47"/>
      <c r="I91" s="47"/>
      <c r="J91" s="47"/>
      <c r="K91" s="47"/>
      <c r="L91" s="47"/>
      <c r="M91" s="47"/>
      <c r="N91" s="47"/>
      <c r="O91" s="47"/>
      <c r="P91" s="47"/>
      <c r="Q91" s="47"/>
      <c r="R91" s="47"/>
      <c r="S91" s="47"/>
      <c r="T91" s="47"/>
      <c r="U91" s="47"/>
      <c r="V91" s="47"/>
      <c r="W91" s="47"/>
      <c r="X91" s="47">
        <v>4.3899999999999997</v>
      </c>
      <c r="Y91" s="47">
        <v>4.3899999999999997</v>
      </c>
      <c r="Z91" s="47"/>
      <c r="AA91" s="47"/>
      <c r="AB91" s="47"/>
    </row>
    <row r="92" spans="1:29" ht="12" customHeight="1">
      <c r="A92" s="130"/>
      <c r="B92" s="278" t="s">
        <v>305</v>
      </c>
      <c r="C92" s="47"/>
      <c r="D92" s="47"/>
      <c r="E92" s="47"/>
      <c r="F92" s="47"/>
      <c r="G92" s="47"/>
      <c r="H92" s="47"/>
      <c r="I92" s="47"/>
      <c r="J92" s="47"/>
      <c r="K92" s="47"/>
      <c r="L92" s="47"/>
      <c r="M92" s="47"/>
      <c r="N92" s="47"/>
      <c r="O92" s="47"/>
      <c r="P92" s="47"/>
      <c r="Q92" s="47"/>
      <c r="R92" s="47"/>
      <c r="S92" s="47"/>
      <c r="T92" s="47"/>
      <c r="U92" s="47"/>
      <c r="V92" s="47"/>
      <c r="W92" s="47"/>
      <c r="X92" s="47">
        <v>0.19</v>
      </c>
      <c r="Y92" s="47">
        <v>0.19</v>
      </c>
      <c r="Z92" s="47"/>
      <c r="AA92" s="47"/>
      <c r="AB92" s="47"/>
    </row>
    <row r="93" spans="1:29" ht="12" customHeight="1">
      <c r="A93" s="130"/>
      <c r="B93" s="130" t="s">
        <v>301</v>
      </c>
      <c r="C93" s="47"/>
      <c r="D93" s="47"/>
      <c r="E93" s="47"/>
      <c r="F93" s="47"/>
      <c r="G93" s="47"/>
      <c r="H93" s="47"/>
      <c r="I93" s="47"/>
      <c r="J93" s="47"/>
      <c r="K93" s="47"/>
      <c r="L93" s="47"/>
      <c r="M93" s="47"/>
      <c r="N93" s="47"/>
      <c r="O93" s="47"/>
      <c r="P93" s="47"/>
      <c r="Q93" s="47"/>
      <c r="R93" s="47"/>
      <c r="S93" s="47"/>
      <c r="T93" s="47"/>
      <c r="U93" s="47"/>
      <c r="V93" s="47"/>
      <c r="W93" s="47">
        <v>0.01</v>
      </c>
      <c r="X93" s="47">
        <v>0.18</v>
      </c>
      <c r="Y93" s="47">
        <v>0.18</v>
      </c>
      <c r="Z93" s="47"/>
      <c r="AA93" s="47"/>
      <c r="AB93" s="47"/>
    </row>
    <row r="94" spans="1:29" ht="12" customHeight="1">
      <c r="A94" s="600" t="s">
        <v>717</v>
      </c>
      <c r="B94" s="601" t="s">
        <v>731</v>
      </c>
      <c r="C94" s="602"/>
      <c r="D94" s="47"/>
      <c r="E94" s="47"/>
      <c r="F94" s="47"/>
      <c r="G94" s="47"/>
      <c r="H94" s="47"/>
      <c r="I94" s="47"/>
      <c r="J94" s="47"/>
      <c r="K94" s="47"/>
      <c r="L94" s="47"/>
      <c r="M94" s="47"/>
      <c r="N94" s="47"/>
      <c r="O94" s="47"/>
      <c r="P94" s="47"/>
      <c r="Q94" s="47"/>
      <c r="R94" s="47"/>
      <c r="S94" s="47"/>
      <c r="T94" s="47"/>
      <c r="U94" s="47"/>
      <c r="V94" s="47"/>
      <c r="W94" s="47"/>
      <c r="X94" s="47"/>
      <c r="Y94" s="257">
        <f>3.83+1.1</f>
        <v>4.93</v>
      </c>
      <c r="Z94" s="257">
        <f>3.83+1.1</f>
        <v>4.93</v>
      </c>
      <c r="AA94" s="257"/>
      <c r="AB94" s="257"/>
      <c r="AC94" s="603"/>
    </row>
    <row r="95" spans="1:29" ht="12" customHeight="1">
      <c r="A95" s="601"/>
      <c r="B95" s="601" t="s">
        <v>718</v>
      </c>
      <c r="C95" s="602"/>
      <c r="D95" s="47"/>
      <c r="E95" s="47"/>
      <c r="F95" s="47"/>
      <c r="G95" s="47"/>
      <c r="H95" s="47"/>
      <c r="I95" s="47"/>
      <c r="J95" s="47"/>
      <c r="K95" s="47"/>
      <c r="L95" s="47"/>
      <c r="M95" s="47"/>
      <c r="N95" s="47"/>
      <c r="O95" s="47"/>
      <c r="P95" s="47"/>
      <c r="Q95" s="47"/>
      <c r="R95" s="47"/>
      <c r="S95" s="47"/>
      <c r="T95" s="47"/>
      <c r="U95" s="47"/>
      <c r="V95" s="47"/>
      <c r="W95" s="47"/>
      <c r="X95" s="47">
        <v>0.02</v>
      </c>
      <c r="Y95" s="257">
        <v>0.38</v>
      </c>
      <c r="Z95" s="257">
        <v>0.38</v>
      </c>
      <c r="AA95" s="257"/>
      <c r="AB95" s="257"/>
      <c r="AC95" s="603"/>
    </row>
    <row r="96" spans="1:29" ht="12" customHeight="1">
      <c r="A96" s="130" t="s">
        <v>754</v>
      </c>
      <c r="B96" s="601" t="s">
        <v>755</v>
      </c>
      <c r="C96" s="602"/>
      <c r="D96" s="47"/>
      <c r="E96" s="47"/>
      <c r="F96" s="47"/>
      <c r="G96" s="47"/>
      <c r="H96" s="47"/>
      <c r="I96" s="47"/>
      <c r="J96" s="47"/>
      <c r="K96" s="47"/>
      <c r="L96" s="47"/>
      <c r="M96" s="47"/>
      <c r="N96" s="47"/>
      <c r="O96" s="47"/>
      <c r="P96" s="47"/>
      <c r="Q96" s="47"/>
      <c r="R96" s="47"/>
      <c r="S96" s="47"/>
      <c r="T96" s="47"/>
      <c r="U96" s="47"/>
      <c r="V96" s="47"/>
      <c r="W96" s="47"/>
      <c r="X96" s="47"/>
      <c r="Y96" s="257"/>
      <c r="Z96" s="257">
        <v>4.0599999999999996</v>
      </c>
      <c r="AA96" s="257">
        <v>4.0599999999999996</v>
      </c>
      <c r="AB96" s="257"/>
      <c r="AC96" s="603"/>
    </row>
    <row r="97" spans="1:29" ht="12" customHeight="1">
      <c r="A97" s="130"/>
      <c r="B97" s="601" t="s">
        <v>718</v>
      </c>
      <c r="C97" s="602"/>
      <c r="D97" s="47"/>
      <c r="E97" s="47"/>
      <c r="F97" s="47"/>
      <c r="G97" s="47"/>
      <c r="H97" s="47"/>
      <c r="I97" s="47"/>
      <c r="J97" s="47"/>
      <c r="K97" s="47"/>
      <c r="L97" s="47"/>
      <c r="M97" s="47"/>
      <c r="N97" s="47"/>
      <c r="O97" s="47"/>
      <c r="P97" s="47"/>
      <c r="Q97" s="47"/>
      <c r="R97" s="47"/>
      <c r="S97" s="47"/>
      <c r="T97" s="47"/>
      <c r="U97" s="47"/>
      <c r="V97" s="47"/>
      <c r="W97" s="47"/>
      <c r="X97" s="47"/>
      <c r="Y97" s="257">
        <v>0.06</v>
      </c>
      <c r="Z97" s="257">
        <v>0.15</v>
      </c>
      <c r="AA97" s="257">
        <v>0.15</v>
      </c>
      <c r="AB97" s="257"/>
      <c r="AC97" s="603"/>
    </row>
    <row r="98" spans="1:29" s="584" customFormat="1" ht="12" customHeight="1">
      <c r="A98" s="578" t="s">
        <v>322</v>
      </c>
      <c r="B98" s="127"/>
      <c r="C98" s="599">
        <f t="shared" ref="C98:N98" si="0">SUM(C22:C60)</f>
        <v>0</v>
      </c>
      <c r="D98" s="599">
        <f t="shared" si="0"/>
        <v>0</v>
      </c>
      <c r="E98" s="599">
        <f t="shared" si="0"/>
        <v>19</v>
      </c>
      <c r="F98" s="599">
        <f t="shared" si="0"/>
        <v>23</v>
      </c>
      <c r="G98" s="599">
        <f t="shared" si="0"/>
        <v>23.199999999999992</v>
      </c>
      <c r="H98" s="599">
        <f t="shared" si="0"/>
        <v>0.90000000000000102</v>
      </c>
      <c r="I98" s="599">
        <f t="shared" si="0"/>
        <v>-26.2</v>
      </c>
      <c r="J98" s="599">
        <f t="shared" si="0"/>
        <v>-20.209999999999997</v>
      </c>
      <c r="K98" s="599">
        <f t="shared" si="0"/>
        <v>-24.49</v>
      </c>
      <c r="L98" s="599">
        <f t="shared" si="0"/>
        <v>-24.87</v>
      </c>
      <c r="M98" s="599">
        <f t="shared" si="0"/>
        <v>-0.33</v>
      </c>
      <c r="N98" s="599">
        <f t="shared" si="0"/>
        <v>-13.45</v>
      </c>
      <c r="O98" s="599">
        <f>SUM(O22:O66)</f>
        <v>0.21999999999999975</v>
      </c>
      <c r="P98" s="599">
        <f>SUM(P58:P70)</f>
        <v>5.7500000000000009</v>
      </c>
      <c r="Q98" s="599">
        <f>SUM(Q61:Q70)</f>
        <v>13.13</v>
      </c>
      <c r="R98" s="599">
        <f>SUM(R67:R78)</f>
        <v>10.39</v>
      </c>
      <c r="S98" s="599">
        <f>SUM(S67:S84)</f>
        <v>2.23</v>
      </c>
      <c r="T98" s="599">
        <f>SUM(T67:T84)</f>
        <v>4.33</v>
      </c>
      <c r="U98" s="599">
        <f>SUM(U75:U84)</f>
        <v>1.4300000000000006</v>
      </c>
      <c r="V98" s="599">
        <f>SUM(V75:V87)</f>
        <v>7.5600000000000005</v>
      </c>
      <c r="W98" s="599">
        <f>SUM(W75:W93)</f>
        <v>12.409999999999998</v>
      </c>
      <c r="X98" s="599">
        <f>SUM(X75:X95)</f>
        <v>4.9599999999999991</v>
      </c>
      <c r="Y98" s="599">
        <f>SUM(Y75:Y97)</f>
        <v>10.130000000000001</v>
      </c>
      <c r="Z98" s="599">
        <f>SUM(Z75:Z97)</f>
        <v>9.52</v>
      </c>
      <c r="AA98" s="599">
        <f>SUM(AA75:AA97)</f>
        <v>4.21</v>
      </c>
      <c r="AB98" s="599"/>
    </row>
    <row r="99" spans="1:29" ht="12" customHeight="1" thickBot="1">
      <c r="A99" s="604" t="s">
        <v>323</v>
      </c>
      <c r="B99" s="605"/>
      <c r="C99" s="606">
        <f t="shared" ref="C99:U99" si="1">SUM(C9-C98)</f>
        <v>0</v>
      </c>
      <c r="D99" s="606">
        <f t="shared" si="1"/>
        <v>0</v>
      </c>
      <c r="E99" s="606">
        <f t="shared" si="1"/>
        <v>0</v>
      </c>
      <c r="F99" s="606">
        <f t="shared" si="1"/>
        <v>0</v>
      </c>
      <c r="G99" s="606">
        <f t="shared" si="1"/>
        <v>0.80000000000000782</v>
      </c>
      <c r="H99" s="606">
        <f t="shared" si="1"/>
        <v>1.099999999999999</v>
      </c>
      <c r="I99" s="606">
        <f t="shared" si="1"/>
        <v>1.1999999999999993</v>
      </c>
      <c r="J99" s="606">
        <f t="shared" si="1"/>
        <v>1.2099999999999973</v>
      </c>
      <c r="K99" s="606">
        <f t="shared" si="1"/>
        <v>0.48999999999999844</v>
      </c>
      <c r="L99" s="606">
        <f t="shared" si="1"/>
        <v>0.87000000000000099</v>
      </c>
      <c r="M99" s="606">
        <f t="shared" si="1"/>
        <v>0.33</v>
      </c>
      <c r="N99" s="606">
        <f t="shared" si="1"/>
        <v>-0.55000000000000071</v>
      </c>
      <c r="O99" s="606">
        <f t="shared" si="1"/>
        <v>-0.21999999999999975</v>
      </c>
      <c r="P99" s="606">
        <f t="shared" si="1"/>
        <v>0.24999999999999911</v>
      </c>
      <c r="Q99" s="606">
        <f t="shared" si="1"/>
        <v>-0.13000000000000078</v>
      </c>
      <c r="R99" s="606">
        <f t="shared" si="1"/>
        <v>-0.39000000000000057</v>
      </c>
      <c r="S99" s="606">
        <f t="shared" si="1"/>
        <v>-0.22999999999999998</v>
      </c>
      <c r="T99" s="606">
        <f t="shared" si="1"/>
        <v>-0.33000000000000007</v>
      </c>
      <c r="U99" s="606">
        <f t="shared" si="1"/>
        <v>0.5699999999999994</v>
      </c>
      <c r="V99" s="606">
        <f t="shared" ref="V99:AA99" si="2">SUM(V9-V98)</f>
        <v>-0.5600000000000005</v>
      </c>
      <c r="W99" s="606">
        <f t="shared" si="2"/>
        <v>-0.40999999999999837</v>
      </c>
      <c r="X99" s="606">
        <f t="shared" si="2"/>
        <v>4.0000000000000924E-2</v>
      </c>
      <c r="Y99" s="606">
        <f t="shared" si="2"/>
        <v>-0.13000000000000078</v>
      </c>
      <c r="Z99" s="606">
        <f t="shared" si="2"/>
        <v>-0.51999999999999957</v>
      </c>
      <c r="AA99" s="606">
        <f t="shared" si="2"/>
        <v>-0.20999999999999996</v>
      </c>
      <c r="AB99" s="606"/>
    </row>
    <row r="100" spans="1:29" ht="13.5" customHeight="1">
      <c r="A100" s="607"/>
    </row>
  </sheetData>
  <hyperlinks>
    <hyperlink ref="A1" location="Innehåll!A1" display="Tillbaka till Innehål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ColWidth="8.7109375" defaultRowHeight="12.75" outlineLevelCol="1"/>
  <cols>
    <col min="1" max="1" width="44.42578125" style="329" bestFit="1" customWidth="1"/>
    <col min="2" max="7" width="8.140625" style="329" hidden="1" customWidth="1" outlineLevel="1"/>
    <col min="8" max="8" width="8.140625" style="329" customWidth="1" collapsed="1"/>
    <col min="9" max="14" width="8.140625" style="329" customWidth="1"/>
    <col min="15" max="15" width="4.140625" style="329" customWidth="1"/>
    <col min="16" max="21" width="8.140625" style="329" customWidth="1"/>
    <col min="22" max="16384" width="8.7109375" style="329"/>
  </cols>
  <sheetData>
    <row r="1" spans="1:22">
      <c r="A1" s="59" t="s">
        <v>408</v>
      </c>
      <c r="B1" s="179"/>
      <c r="C1" s="179"/>
      <c r="D1" s="179"/>
      <c r="E1" s="179"/>
      <c r="F1" s="179"/>
      <c r="G1" s="179"/>
      <c r="H1" s="504"/>
      <c r="I1" s="179"/>
      <c r="J1" s="179"/>
      <c r="K1" s="179"/>
      <c r="L1" s="179"/>
      <c r="M1" s="179"/>
      <c r="N1" s="179"/>
      <c r="P1" s="290"/>
      <c r="Q1" s="290"/>
      <c r="R1" s="290"/>
      <c r="S1" s="290"/>
      <c r="T1" s="290"/>
      <c r="U1" s="290"/>
    </row>
    <row r="2" spans="1:22" ht="15.75">
      <c r="A2" s="286" t="s">
        <v>595</v>
      </c>
      <c r="B2" s="179"/>
      <c r="C2" s="179"/>
      <c r="D2" s="179"/>
      <c r="E2" s="179"/>
      <c r="F2" s="179"/>
      <c r="G2" s="179"/>
      <c r="H2" s="179"/>
      <c r="I2" s="179"/>
      <c r="J2" s="179"/>
      <c r="K2" s="179"/>
      <c r="L2" s="179"/>
      <c r="M2" s="179"/>
      <c r="N2" s="179"/>
      <c r="P2" s="290"/>
      <c r="Q2" s="290"/>
      <c r="R2" s="290"/>
      <c r="S2" s="290"/>
      <c r="T2" s="290"/>
      <c r="U2" s="290"/>
      <c r="V2" s="505"/>
    </row>
    <row r="3" spans="1:22">
      <c r="A3" s="179" t="s">
        <v>55</v>
      </c>
      <c r="B3" s="179"/>
      <c r="C3" s="179"/>
      <c r="D3" s="179"/>
      <c r="E3" s="179"/>
      <c r="F3" s="179"/>
      <c r="G3" s="179"/>
      <c r="H3" s="504"/>
      <c r="I3" s="179"/>
      <c r="J3" s="179"/>
      <c r="K3" s="179"/>
      <c r="L3" s="179"/>
      <c r="M3" s="179"/>
      <c r="N3" s="179"/>
      <c r="P3" s="180"/>
      <c r="Q3" s="180"/>
      <c r="R3" s="180"/>
      <c r="S3" s="180"/>
      <c r="T3" s="180"/>
      <c r="U3" s="180"/>
      <c r="V3" s="505"/>
    </row>
    <row r="4" spans="1:22">
      <c r="A4" s="506"/>
      <c r="B4" s="507" t="s">
        <v>1</v>
      </c>
      <c r="C4" s="507" t="s">
        <v>1</v>
      </c>
      <c r="D4" s="507" t="s">
        <v>1</v>
      </c>
      <c r="E4" s="507" t="s">
        <v>1</v>
      </c>
      <c r="F4" s="507" t="s">
        <v>1</v>
      </c>
      <c r="G4" s="507" t="s">
        <v>1</v>
      </c>
      <c r="H4" s="507" t="s">
        <v>1</v>
      </c>
      <c r="I4" s="507" t="s">
        <v>1</v>
      </c>
      <c r="J4" s="507" t="s">
        <v>1</v>
      </c>
      <c r="K4" s="507" t="s">
        <v>178</v>
      </c>
      <c r="L4" s="507" t="s">
        <v>178</v>
      </c>
      <c r="M4" s="507" t="s">
        <v>178</v>
      </c>
      <c r="N4" s="507" t="s">
        <v>178</v>
      </c>
      <c r="P4" s="649" t="s">
        <v>188</v>
      </c>
      <c r="Q4" s="649"/>
      <c r="R4" s="649"/>
      <c r="S4" s="649"/>
      <c r="T4" s="649"/>
      <c r="U4" s="649"/>
      <c r="V4" s="505"/>
    </row>
    <row r="5" spans="1:22" ht="13.5" thickBot="1">
      <c r="A5" s="508" t="s">
        <v>596</v>
      </c>
      <c r="B5" s="509">
        <v>2011</v>
      </c>
      <c r="C5" s="509">
        <v>2012</v>
      </c>
      <c r="D5" s="509">
        <v>2013</v>
      </c>
      <c r="E5" s="509">
        <v>2014</v>
      </c>
      <c r="F5" s="509">
        <v>2015</v>
      </c>
      <c r="G5" s="509">
        <v>2016</v>
      </c>
      <c r="H5" s="509">
        <v>2017</v>
      </c>
      <c r="I5" s="509">
        <v>2018</v>
      </c>
      <c r="J5" s="509">
        <v>2019</v>
      </c>
      <c r="K5" s="509">
        <v>2020</v>
      </c>
      <c r="L5" s="509">
        <v>2021</v>
      </c>
      <c r="M5" s="509">
        <v>2022</v>
      </c>
      <c r="N5" s="509">
        <v>2023</v>
      </c>
      <c r="P5" s="509">
        <v>2018</v>
      </c>
      <c r="Q5" s="509">
        <v>2019</v>
      </c>
      <c r="R5" s="509">
        <v>2020</v>
      </c>
      <c r="S5" s="509">
        <v>2021</v>
      </c>
      <c r="T5" s="509">
        <v>2022</v>
      </c>
      <c r="U5" s="509">
        <v>2023</v>
      </c>
      <c r="V5" s="505"/>
    </row>
    <row r="6" spans="1:22" ht="13.5" thickTop="1">
      <c r="A6" s="510"/>
      <c r="B6" s="179"/>
      <c r="C6" s="179"/>
      <c r="D6" s="179"/>
      <c r="E6" s="179"/>
      <c r="F6" s="179"/>
      <c r="G6" s="179"/>
      <c r="H6" s="179"/>
      <c r="I6" s="179"/>
      <c r="J6" s="179"/>
      <c r="K6" s="179"/>
      <c r="L6" s="179"/>
      <c r="M6" s="179"/>
      <c r="N6" s="179"/>
      <c r="P6" s="179"/>
      <c r="Q6" s="179"/>
      <c r="R6" s="179"/>
      <c r="S6" s="179"/>
      <c r="T6" s="179"/>
      <c r="U6" s="179"/>
    </row>
    <row r="7" spans="1:22">
      <c r="A7" s="510" t="s">
        <v>189</v>
      </c>
      <c r="B7" s="511">
        <v>67.801144523839099</v>
      </c>
      <c r="C7" s="511">
        <v>-24.907</v>
      </c>
      <c r="D7" s="511">
        <v>-130.87299999999902</v>
      </c>
      <c r="E7" s="511">
        <v>-72.194132736860354</v>
      </c>
      <c r="F7" s="511">
        <v>-32.649992993240964</v>
      </c>
      <c r="G7" s="511">
        <v>85.301000000000002</v>
      </c>
      <c r="H7" s="511">
        <v>61.774999999999999</v>
      </c>
      <c r="I7" s="511">
        <v>80.049260011580145</v>
      </c>
      <c r="J7" s="511">
        <v>111.94633214538999</v>
      </c>
      <c r="K7" s="511">
        <v>-14.245155115219859</v>
      </c>
      <c r="L7" s="511">
        <v>9.963895529149795</v>
      </c>
      <c r="M7" s="511">
        <v>51.36537587439966</v>
      </c>
      <c r="N7" s="511">
        <v>89.601174179619875</v>
      </c>
      <c r="P7" s="511">
        <v>0</v>
      </c>
      <c r="Q7" s="511">
        <v>13.317194946079894</v>
      </c>
      <c r="R7" s="511">
        <v>-24.552001330699795</v>
      </c>
      <c r="S7" s="511">
        <v>-4.4346046325599673</v>
      </c>
      <c r="T7" s="511">
        <v>10.277518106169964</v>
      </c>
      <c r="U7" s="511">
        <v>0.62807519572970705</v>
      </c>
    </row>
    <row r="8" spans="1:22">
      <c r="A8" s="510" t="s">
        <v>190</v>
      </c>
      <c r="B8" s="511">
        <v>-29.462144637170002</v>
      </c>
      <c r="C8" s="511">
        <v>-3.4708469419299997</v>
      </c>
      <c r="D8" s="511">
        <v>55.708436239549997</v>
      </c>
      <c r="E8" s="511">
        <v>1.2058747895400046</v>
      </c>
      <c r="F8" s="511">
        <v>9.9045862026999991</v>
      </c>
      <c r="G8" s="511">
        <v>19.402915117390002</v>
      </c>
      <c r="H8" s="511">
        <v>6.1310161049000023</v>
      </c>
      <c r="I8" s="511">
        <v>13.358213189249998</v>
      </c>
      <c r="J8" s="511">
        <v>-53.065283632709985</v>
      </c>
      <c r="K8" s="511">
        <v>25.377747555611805</v>
      </c>
      <c r="L8" s="511">
        <v>8.3553831604552791</v>
      </c>
      <c r="M8" s="511">
        <v>1.8966600077213993</v>
      </c>
      <c r="N8" s="511">
        <v>6.6297529267209541</v>
      </c>
      <c r="P8" s="511">
        <v>-0.4</v>
      </c>
      <c r="Q8" s="511">
        <v>-0.93835817799999965</v>
      </c>
      <c r="R8" s="511">
        <v>4.3317401377005069</v>
      </c>
      <c r="S8" s="511">
        <v>-1.14902684258985</v>
      </c>
      <c r="T8" s="511">
        <v>-1.8280148978836182</v>
      </c>
      <c r="U8" s="511">
        <v>-2.665964191786125</v>
      </c>
    </row>
    <row r="9" spans="1:22">
      <c r="A9" s="512" t="s">
        <v>191</v>
      </c>
      <c r="B9" s="513">
        <v>-23.09</v>
      </c>
      <c r="C9" s="513">
        <v>0</v>
      </c>
      <c r="D9" s="513">
        <v>-20.578000000000003</v>
      </c>
      <c r="E9" s="513">
        <v>-0.30599999999999999</v>
      </c>
      <c r="F9" s="513">
        <v>0</v>
      </c>
      <c r="G9" s="513">
        <v>-0.21</v>
      </c>
      <c r="H9" s="513">
        <v>0</v>
      </c>
      <c r="I9" s="513">
        <v>-1.683057</v>
      </c>
      <c r="J9" s="513">
        <v>0</v>
      </c>
      <c r="K9" s="513">
        <v>0</v>
      </c>
      <c r="L9" s="513">
        <v>0</v>
      </c>
      <c r="M9" s="513">
        <v>0</v>
      </c>
      <c r="N9" s="513">
        <v>0</v>
      </c>
      <c r="P9" s="513">
        <v>0</v>
      </c>
      <c r="Q9" s="513">
        <v>0</v>
      </c>
      <c r="R9" s="513">
        <v>0</v>
      </c>
      <c r="S9" s="513">
        <v>0</v>
      </c>
      <c r="T9" s="513">
        <v>0</v>
      </c>
      <c r="U9" s="513">
        <v>0</v>
      </c>
    </row>
    <row r="10" spans="1:22">
      <c r="A10" s="512" t="s">
        <v>192</v>
      </c>
      <c r="B10" s="513">
        <v>-7.3428000000000004</v>
      </c>
      <c r="C10" s="513">
        <v>-8.4340000000000011</v>
      </c>
      <c r="D10" s="513">
        <v>-4.5590000000000002</v>
      </c>
      <c r="E10" s="513">
        <v>-2.0950000000000002</v>
      </c>
      <c r="F10" s="513">
        <v>-11.340900000000001</v>
      </c>
      <c r="G10" s="513">
        <v>-2.0920000000000001</v>
      </c>
      <c r="H10" s="513">
        <v>-6.9000000000000006E-2</v>
      </c>
      <c r="I10" s="513">
        <v>-0.22</v>
      </c>
      <c r="J10" s="513">
        <v>-0.96799999999999997</v>
      </c>
      <c r="K10" s="513">
        <v>0</v>
      </c>
      <c r="L10" s="513">
        <v>-3.4418420627970199</v>
      </c>
      <c r="M10" s="513">
        <v>-0.24519278585635948</v>
      </c>
      <c r="N10" s="513">
        <v>-0.18544262278635051</v>
      </c>
      <c r="P10" s="513">
        <v>0</v>
      </c>
      <c r="Q10" s="513">
        <v>0</v>
      </c>
      <c r="R10" s="513">
        <v>1.0888901472170291</v>
      </c>
      <c r="S10" s="513">
        <v>-1.29281184882884</v>
      </c>
      <c r="T10" s="513">
        <v>0.18669038879910024</v>
      </c>
      <c r="U10" s="513">
        <v>-0.18544262278635051</v>
      </c>
    </row>
    <row r="11" spans="1:22">
      <c r="A11" s="181" t="s">
        <v>574</v>
      </c>
      <c r="B11" s="514"/>
      <c r="C11" s="514"/>
      <c r="D11" s="514"/>
      <c r="E11" s="514"/>
      <c r="F11" s="514">
        <v>-4.5</v>
      </c>
      <c r="G11" s="514">
        <v>-0.5</v>
      </c>
      <c r="H11" s="514">
        <v>0</v>
      </c>
      <c r="I11" s="514">
        <v>0</v>
      </c>
      <c r="J11" s="514">
        <v>0</v>
      </c>
      <c r="K11" s="514">
        <v>0</v>
      </c>
      <c r="L11" s="514">
        <v>0</v>
      </c>
      <c r="M11" s="514">
        <v>0</v>
      </c>
      <c r="N11" s="514">
        <v>0</v>
      </c>
      <c r="P11" s="514">
        <v>0</v>
      </c>
      <c r="Q11" s="514">
        <v>0</v>
      </c>
      <c r="R11" s="514">
        <v>0</v>
      </c>
      <c r="S11" s="514">
        <v>0</v>
      </c>
      <c r="T11" s="514">
        <v>0</v>
      </c>
      <c r="U11" s="514">
        <v>0</v>
      </c>
    </row>
    <row r="12" spans="1:22">
      <c r="A12" s="181" t="s">
        <v>599</v>
      </c>
      <c r="B12" s="514"/>
      <c r="C12" s="514"/>
      <c r="D12" s="514"/>
      <c r="E12" s="514"/>
      <c r="F12" s="514">
        <v>-2.0714000000000001</v>
      </c>
      <c r="G12" s="514"/>
      <c r="H12" s="514"/>
      <c r="I12" s="514"/>
      <c r="J12" s="514"/>
      <c r="K12" s="514"/>
      <c r="L12" s="514"/>
      <c r="M12" s="514"/>
      <c r="N12" s="514"/>
      <c r="P12" s="514"/>
      <c r="Q12" s="514"/>
      <c r="R12" s="514"/>
      <c r="S12" s="514"/>
      <c r="T12" s="514"/>
      <c r="U12" s="514"/>
    </row>
    <row r="13" spans="1:22">
      <c r="A13" s="181" t="s">
        <v>600</v>
      </c>
      <c r="B13" s="514"/>
      <c r="C13" s="514"/>
      <c r="D13" s="514"/>
      <c r="E13" s="514"/>
      <c r="F13" s="514">
        <v>-1.3520000000000001</v>
      </c>
      <c r="G13" s="514"/>
      <c r="H13" s="514"/>
      <c r="I13" s="514"/>
      <c r="J13" s="514"/>
      <c r="K13" s="514"/>
      <c r="L13" s="514"/>
      <c r="M13" s="514"/>
      <c r="N13" s="514"/>
      <c r="P13" s="514"/>
      <c r="Q13" s="514"/>
      <c r="R13" s="514"/>
      <c r="S13" s="514"/>
      <c r="T13" s="514"/>
      <c r="U13" s="514"/>
    </row>
    <row r="14" spans="1:22">
      <c r="A14" s="181" t="s">
        <v>193</v>
      </c>
      <c r="B14" s="514">
        <v>-1.393</v>
      </c>
      <c r="C14" s="514">
        <v>-4.274</v>
      </c>
      <c r="D14" s="514">
        <v>-4.5430000000000001</v>
      </c>
      <c r="E14" s="514">
        <v>-1.796</v>
      </c>
      <c r="F14" s="514">
        <v>-2.75</v>
      </c>
      <c r="G14" s="514">
        <v>-0.96699999999999997</v>
      </c>
      <c r="H14" s="514">
        <v>0</v>
      </c>
      <c r="I14" s="514">
        <v>0</v>
      </c>
      <c r="J14" s="514">
        <v>-0.73799999999999999</v>
      </c>
      <c r="K14" s="514">
        <v>0</v>
      </c>
      <c r="L14" s="514">
        <v>-3.4418420627970199</v>
      </c>
      <c r="M14" s="514">
        <v>-0.24519278585635948</v>
      </c>
      <c r="N14" s="514">
        <v>-0.18544262278635051</v>
      </c>
      <c r="P14" s="514">
        <v>0</v>
      </c>
      <c r="Q14" s="514">
        <v>0</v>
      </c>
      <c r="R14" s="514">
        <v>1.0888901472170291</v>
      </c>
      <c r="S14" s="514">
        <v>-1.29281184882884</v>
      </c>
      <c r="T14" s="514">
        <v>0.18669038879910024</v>
      </c>
      <c r="U14" s="514">
        <v>-0.18544262278635051</v>
      </c>
    </row>
    <row r="15" spans="1:22">
      <c r="A15" s="181" t="s">
        <v>194</v>
      </c>
      <c r="B15" s="514">
        <v>-5.4</v>
      </c>
      <c r="C15" s="514"/>
      <c r="D15" s="514"/>
      <c r="E15" s="514"/>
      <c r="F15" s="514"/>
      <c r="G15" s="514">
        <v>-0.50900000000000001</v>
      </c>
      <c r="H15" s="514"/>
      <c r="I15" s="514"/>
      <c r="J15" s="514"/>
      <c r="K15" s="514"/>
      <c r="L15" s="514"/>
      <c r="M15" s="514"/>
      <c r="N15" s="514"/>
      <c r="P15" s="514"/>
      <c r="Q15" s="514"/>
      <c r="R15" s="514"/>
      <c r="S15" s="514"/>
      <c r="T15" s="514"/>
      <c r="U15" s="514"/>
    </row>
    <row r="16" spans="1:22">
      <c r="A16" s="181" t="s">
        <v>195</v>
      </c>
      <c r="B16" s="514"/>
      <c r="C16" s="514">
        <v>-4</v>
      </c>
      <c r="D16" s="514"/>
      <c r="E16" s="514"/>
      <c r="F16" s="514"/>
      <c r="G16" s="514"/>
      <c r="H16" s="514"/>
      <c r="I16" s="514"/>
      <c r="J16" s="514"/>
      <c r="K16" s="514"/>
      <c r="L16" s="514"/>
      <c r="M16" s="514"/>
      <c r="N16" s="514"/>
      <c r="P16" s="514"/>
      <c r="Q16" s="514"/>
      <c r="R16" s="514"/>
      <c r="S16" s="514"/>
      <c r="T16" s="514"/>
      <c r="U16" s="514"/>
    </row>
    <row r="17" spans="1:21">
      <c r="A17" s="512" t="s">
        <v>728</v>
      </c>
      <c r="B17" s="513">
        <v>0.86199999999999832</v>
      </c>
      <c r="C17" s="513">
        <v>1.6100000000000017</v>
      </c>
      <c r="D17" s="513">
        <v>94.341482999999997</v>
      </c>
      <c r="E17" s="513">
        <v>30.395</v>
      </c>
      <c r="F17" s="513">
        <v>16.161000000000001</v>
      </c>
      <c r="G17" s="513">
        <v>28.841785457749999</v>
      </c>
      <c r="H17" s="513">
        <v>12.985000000000001</v>
      </c>
      <c r="I17" s="513">
        <v>19.032076760339997</v>
      </c>
      <c r="J17" s="513">
        <v>-52.922393667749994</v>
      </c>
      <c r="K17" s="513">
        <v>21.522683701976803</v>
      </c>
      <c r="L17" s="513">
        <v>19.2085407700323</v>
      </c>
      <c r="M17" s="513">
        <v>11.636171453694558</v>
      </c>
      <c r="N17" s="513">
        <v>15.169618353005241</v>
      </c>
      <c r="P17" s="513">
        <v>0</v>
      </c>
      <c r="Q17" s="513">
        <v>8.8062167000699976</v>
      </c>
      <c r="R17" s="513">
        <v>6.0124767898759792</v>
      </c>
      <c r="S17" s="513">
        <v>3.9369309621789905</v>
      </c>
      <c r="T17" s="513">
        <v>2.0745314438772815</v>
      </c>
      <c r="U17" s="513">
        <v>1.5562518689202265</v>
      </c>
    </row>
    <row r="18" spans="1:21">
      <c r="A18" s="181" t="s">
        <v>196</v>
      </c>
      <c r="B18" s="514">
        <v>5.9509999999999996</v>
      </c>
      <c r="C18" s="514">
        <v>5.2590000000000003</v>
      </c>
      <c r="D18" s="514">
        <v>5.9820000000000002</v>
      </c>
      <c r="E18" s="514">
        <v>15.922000000000001</v>
      </c>
      <c r="F18" s="514">
        <v>6.266</v>
      </c>
      <c r="G18" s="514">
        <v>5.8959999999999999</v>
      </c>
      <c r="H18" s="514">
        <v>5.7930000000000001</v>
      </c>
      <c r="I18" s="514">
        <v>6.07</v>
      </c>
      <c r="J18" s="514">
        <v>7.211659</v>
      </c>
      <c r="K18" s="514">
        <v>8.6</v>
      </c>
      <c r="L18" s="514">
        <v>9.4</v>
      </c>
      <c r="M18" s="514">
        <v>9.8000000000000007</v>
      </c>
      <c r="N18" s="514">
        <v>10.3</v>
      </c>
      <c r="P18" s="514">
        <v>0</v>
      </c>
      <c r="Q18" s="514">
        <v>1.1658999999999864E-2</v>
      </c>
      <c r="R18" s="514">
        <v>0.29999999999999893</v>
      </c>
      <c r="S18" s="514">
        <v>0.5</v>
      </c>
      <c r="T18" s="514">
        <v>0.5</v>
      </c>
      <c r="U18" s="514">
        <v>0.60000000000000142</v>
      </c>
    </row>
    <row r="19" spans="1:21">
      <c r="A19" s="181" t="s">
        <v>197</v>
      </c>
      <c r="B19" s="514">
        <v>-1.339</v>
      </c>
      <c r="C19" s="514">
        <v>-1.8570000000000002</v>
      </c>
      <c r="D19" s="514">
        <v>0.375</v>
      </c>
      <c r="E19" s="514">
        <v>0.316</v>
      </c>
      <c r="F19" s="514">
        <v>-0.62</v>
      </c>
      <c r="G19" s="514">
        <v>-1.4219999999999999</v>
      </c>
      <c r="H19" s="514">
        <v>-1.19</v>
      </c>
      <c r="I19" s="514">
        <v>-0.96899999999999997</v>
      </c>
      <c r="J19" s="514">
        <v>-1.43</v>
      </c>
      <c r="K19" s="514">
        <v>-1.0489999999999999</v>
      </c>
      <c r="L19" s="514">
        <v>-1.2130000000000001</v>
      </c>
      <c r="M19" s="514">
        <v>-0.69499999999999995</v>
      </c>
      <c r="N19" s="514">
        <v>-1.0369999999999999</v>
      </c>
      <c r="P19" s="514">
        <v>0</v>
      </c>
      <c r="Q19" s="514">
        <v>0.20999999999999996</v>
      </c>
      <c r="R19" s="514">
        <v>0.10899999999999999</v>
      </c>
      <c r="S19" s="514">
        <v>-0.57200000000000006</v>
      </c>
      <c r="T19" s="514">
        <v>0.59700000000000009</v>
      </c>
      <c r="U19" s="514">
        <v>0.21100000000000008</v>
      </c>
    </row>
    <row r="20" spans="1:21">
      <c r="A20" s="181" t="s">
        <v>342</v>
      </c>
      <c r="B20" s="514">
        <v>0</v>
      </c>
      <c r="C20" s="514">
        <v>0</v>
      </c>
      <c r="D20" s="514">
        <v>0</v>
      </c>
      <c r="E20" s="514">
        <v>0</v>
      </c>
      <c r="F20" s="514">
        <v>0</v>
      </c>
      <c r="G20" s="514">
        <v>0</v>
      </c>
      <c r="H20" s="514">
        <v>0</v>
      </c>
      <c r="I20" s="514">
        <v>0</v>
      </c>
      <c r="J20" s="514">
        <v>0</v>
      </c>
      <c r="K20" s="514">
        <v>0</v>
      </c>
      <c r="L20" s="514">
        <v>0</v>
      </c>
      <c r="M20" s="514">
        <v>0</v>
      </c>
      <c r="N20" s="514">
        <v>0</v>
      </c>
      <c r="P20" s="514">
        <v>0</v>
      </c>
      <c r="Q20" s="514">
        <v>0</v>
      </c>
      <c r="R20" s="514">
        <v>0</v>
      </c>
      <c r="S20" s="514">
        <v>0</v>
      </c>
      <c r="T20" s="514">
        <v>0</v>
      </c>
      <c r="U20" s="514">
        <v>0</v>
      </c>
    </row>
    <row r="21" spans="1:21">
      <c r="A21" s="181" t="s">
        <v>623</v>
      </c>
      <c r="B21" s="514">
        <v>-8.0000000000000002E-3</v>
      </c>
      <c r="C21" s="514">
        <v>1.2</v>
      </c>
      <c r="D21" s="514">
        <v>1.33</v>
      </c>
      <c r="E21" s="514">
        <v>1.3029999999999999</v>
      </c>
      <c r="F21" s="514">
        <v>1.196</v>
      </c>
      <c r="G21" s="514">
        <v>1.516842</v>
      </c>
      <c r="H21" s="514">
        <v>2.1549999999999998</v>
      </c>
      <c r="I21" s="514">
        <v>1.1100000000000001</v>
      </c>
      <c r="J21" s="514">
        <v>-0.42241919849999987</v>
      </c>
      <c r="K21" s="514">
        <v>3.2204096846099999</v>
      </c>
      <c r="L21" s="514">
        <v>1.5356137814599999</v>
      </c>
      <c r="M21" s="514">
        <v>1.5509699192699999</v>
      </c>
      <c r="N21" s="514">
        <v>1.5664796184700001</v>
      </c>
      <c r="P21" s="514">
        <v>0</v>
      </c>
      <c r="Q21" s="514">
        <v>-1.7668346284999998</v>
      </c>
      <c r="R21" s="514">
        <v>1.8766901003099998</v>
      </c>
      <c r="S21" s="514">
        <v>0.17845700131999975</v>
      </c>
      <c r="T21" s="514">
        <v>0.18024157132999985</v>
      </c>
      <c r="U21" s="514">
        <v>0.18204398704999991</v>
      </c>
    </row>
    <row r="22" spans="1:21">
      <c r="A22" s="181" t="s">
        <v>724</v>
      </c>
      <c r="B22" s="514">
        <v>-9.1110000000000007</v>
      </c>
      <c r="C22" s="514">
        <v>-0.441</v>
      </c>
      <c r="D22" s="514">
        <v>3.7650000000000001</v>
      </c>
      <c r="E22" s="514">
        <v>4.6360000000000001</v>
      </c>
      <c r="F22" s="514">
        <v>0.314</v>
      </c>
      <c r="G22" s="514">
        <v>0.19700000000000001</v>
      </c>
      <c r="H22" s="514">
        <v>-0.22500000000000001</v>
      </c>
      <c r="I22" s="514">
        <v>-1E-3</v>
      </c>
      <c r="J22" s="514">
        <v>0.93527583732999997</v>
      </c>
      <c r="K22" s="514">
        <v>2.0609999999999999</v>
      </c>
      <c r="L22" s="514">
        <v>0.45</v>
      </c>
      <c r="M22" s="514">
        <v>0</v>
      </c>
      <c r="N22" s="514">
        <v>0</v>
      </c>
      <c r="P22" s="514">
        <v>0</v>
      </c>
      <c r="Q22" s="514">
        <v>0.81856209464999996</v>
      </c>
      <c r="R22" s="514">
        <v>2.0609999999999999</v>
      </c>
      <c r="S22" s="514">
        <v>0.45</v>
      </c>
      <c r="T22" s="514">
        <v>0</v>
      </c>
      <c r="U22" s="514">
        <v>0</v>
      </c>
    </row>
    <row r="23" spans="1:21">
      <c r="A23" s="181" t="s">
        <v>198</v>
      </c>
      <c r="B23" s="514"/>
      <c r="C23" s="514"/>
      <c r="D23" s="514">
        <v>-21.389516999999998</v>
      </c>
      <c r="E23" s="514"/>
      <c r="F23" s="514"/>
      <c r="G23" s="514"/>
      <c r="H23" s="514"/>
      <c r="I23" s="514"/>
      <c r="J23" s="514"/>
      <c r="K23" s="514"/>
      <c r="L23" s="514"/>
      <c r="M23" s="514"/>
      <c r="N23" s="514"/>
      <c r="P23" s="514"/>
      <c r="Q23" s="514"/>
      <c r="R23" s="514"/>
      <c r="S23" s="514"/>
      <c r="T23" s="514"/>
      <c r="U23" s="514"/>
    </row>
    <row r="24" spans="1:21">
      <c r="A24" s="181" t="s">
        <v>199</v>
      </c>
      <c r="B24" s="514">
        <v>5.923</v>
      </c>
      <c r="C24" s="514"/>
      <c r="D24" s="514"/>
      <c r="E24" s="514"/>
      <c r="F24" s="514"/>
      <c r="G24" s="514"/>
      <c r="H24" s="514"/>
      <c r="I24" s="514"/>
      <c r="J24" s="514"/>
      <c r="K24" s="514"/>
      <c r="L24" s="514"/>
      <c r="M24" s="514"/>
      <c r="N24" s="514"/>
      <c r="P24" s="514"/>
      <c r="Q24" s="514"/>
      <c r="R24" s="514"/>
      <c r="S24" s="514"/>
      <c r="T24" s="514"/>
      <c r="U24" s="514"/>
    </row>
    <row r="25" spans="1:21">
      <c r="A25" s="181" t="s">
        <v>200</v>
      </c>
      <c r="B25" s="514">
        <v>-5.9290000000000003</v>
      </c>
      <c r="C25" s="514">
        <v>5.3710000000000004</v>
      </c>
      <c r="D25" s="514">
        <v>103.621</v>
      </c>
      <c r="E25" s="514">
        <v>4.4669999999999996</v>
      </c>
      <c r="F25" s="514">
        <v>9.9659999999999993</v>
      </c>
      <c r="G25" s="514">
        <v>14.17294345775</v>
      </c>
      <c r="H25" s="514">
        <v>9.6479999999999997</v>
      </c>
      <c r="I25" s="514">
        <v>11.08807676034</v>
      </c>
      <c r="J25" s="514">
        <v>-67.381739540499993</v>
      </c>
      <c r="K25" s="514">
        <v>8.345274017366803</v>
      </c>
      <c r="L25" s="514">
        <v>8.3859269885723009</v>
      </c>
      <c r="M25" s="514">
        <v>0.23020153442455893</v>
      </c>
      <c r="N25" s="514">
        <v>3.5901387345352394</v>
      </c>
      <c r="P25" s="514">
        <v>0</v>
      </c>
      <c r="Q25" s="514">
        <v>0</v>
      </c>
      <c r="R25" s="514">
        <v>2.4207866895659809</v>
      </c>
      <c r="S25" s="514">
        <v>3.3804739608589909</v>
      </c>
      <c r="T25" s="514">
        <v>0.79728987254728156</v>
      </c>
      <c r="U25" s="514">
        <v>0.56320788187022508</v>
      </c>
    </row>
    <row r="26" spans="1:21">
      <c r="A26" s="181" t="s">
        <v>201</v>
      </c>
      <c r="B26" s="514">
        <v>2.214</v>
      </c>
      <c r="C26" s="514">
        <v>-2.702</v>
      </c>
      <c r="D26" s="514">
        <v>0</v>
      </c>
      <c r="E26" s="514">
        <v>-1.9390000000000001</v>
      </c>
      <c r="F26" s="514">
        <v>0</v>
      </c>
      <c r="G26" s="514">
        <v>0</v>
      </c>
      <c r="H26" s="514">
        <v>0</v>
      </c>
      <c r="I26" s="514">
        <v>0</v>
      </c>
      <c r="J26" s="514">
        <v>0</v>
      </c>
      <c r="K26" s="514">
        <v>0</v>
      </c>
      <c r="L26" s="514">
        <v>0</v>
      </c>
      <c r="M26" s="514">
        <v>0</v>
      </c>
      <c r="N26" s="514">
        <v>0</v>
      </c>
      <c r="P26" s="514">
        <v>0</v>
      </c>
      <c r="Q26" s="514">
        <v>0</v>
      </c>
      <c r="R26" s="514">
        <v>0</v>
      </c>
      <c r="S26" s="514">
        <v>0</v>
      </c>
      <c r="T26" s="514">
        <v>0</v>
      </c>
      <c r="U26" s="514">
        <v>0</v>
      </c>
    </row>
    <row r="27" spans="1:21">
      <c r="A27" s="181" t="s">
        <v>202</v>
      </c>
      <c r="B27" s="514">
        <v>0</v>
      </c>
      <c r="C27" s="514">
        <v>2.6379999999999999</v>
      </c>
      <c r="D27" s="514">
        <v>2.605</v>
      </c>
      <c r="E27" s="514">
        <v>0</v>
      </c>
      <c r="F27" s="514">
        <v>0</v>
      </c>
      <c r="G27" s="514">
        <v>0</v>
      </c>
      <c r="H27" s="514">
        <v>-5.2430000000000003</v>
      </c>
      <c r="I27" s="514">
        <v>0</v>
      </c>
      <c r="J27" s="514">
        <v>0</v>
      </c>
      <c r="K27" s="514">
        <v>0</v>
      </c>
      <c r="L27" s="514">
        <v>0</v>
      </c>
      <c r="M27" s="514">
        <v>0</v>
      </c>
      <c r="N27" s="514">
        <v>0</v>
      </c>
      <c r="P27" s="514">
        <v>0</v>
      </c>
      <c r="Q27" s="514">
        <v>0</v>
      </c>
      <c r="R27" s="514">
        <v>0</v>
      </c>
      <c r="S27" s="514">
        <v>0</v>
      </c>
      <c r="T27" s="514">
        <v>0</v>
      </c>
      <c r="U27" s="514">
        <v>0</v>
      </c>
    </row>
    <row r="28" spans="1:21">
      <c r="A28" s="181" t="s">
        <v>203</v>
      </c>
      <c r="B28" s="212">
        <v>2.4649999999999999</v>
      </c>
      <c r="C28" s="212">
        <v>-0.85</v>
      </c>
      <c r="D28" s="212">
        <v>-0.24299999999999999</v>
      </c>
      <c r="E28" s="212">
        <v>5.085</v>
      </c>
      <c r="F28" s="212">
        <v>-0.10299999999999999</v>
      </c>
      <c r="G28" s="212">
        <v>5.7309999999999999</v>
      </c>
      <c r="H28" s="212">
        <v>3.653</v>
      </c>
      <c r="I28" s="212">
        <v>5.524</v>
      </c>
      <c r="J28" s="212">
        <v>10</v>
      </c>
      <c r="K28" s="212">
        <v>0</v>
      </c>
      <c r="L28" s="212">
        <v>0</v>
      </c>
      <c r="M28" s="212">
        <v>0</v>
      </c>
      <c r="N28" s="212">
        <v>0</v>
      </c>
      <c r="P28" s="212">
        <v>0</v>
      </c>
      <c r="Q28" s="212">
        <v>10</v>
      </c>
      <c r="R28" s="212">
        <v>0</v>
      </c>
      <c r="S28" s="212">
        <v>0</v>
      </c>
      <c r="T28" s="212">
        <v>0</v>
      </c>
      <c r="U28" s="212">
        <v>0</v>
      </c>
    </row>
    <row r="29" spans="1:21">
      <c r="A29" s="181" t="s">
        <v>204</v>
      </c>
      <c r="B29" s="212">
        <v>0.69</v>
      </c>
      <c r="C29" s="212">
        <v>-5.673</v>
      </c>
      <c r="D29" s="212">
        <v>-2.6160000000000001</v>
      </c>
      <c r="E29" s="212">
        <v>-1.7729999999999999</v>
      </c>
      <c r="F29" s="212">
        <v>0.29900000000000004</v>
      </c>
      <c r="G29" s="212">
        <v>2.9540000000000002</v>
      </c>
      <c r="H29" s="212">
        <v>-1.077</v>
      </c>
      <c r="I29" s="212">
        <v>-5.2690000000000001</v>
      </c>
      <c r="J29" s="212">
        <v>-0.58099999999999996</v>
      </c>
      <c r="K29" s="212">
        <v>-0.155</v>
      </c>
      <c r="L29" s="212">
        <v>0</v>
      </c>
      <c r="M29" s="212">
        <v>0</v>
      </c>
      <c r="N29" s="212">
        <v>0</v>
      </c>
      <c r="P29" s="212">
        <v>0</v>
      </c>
      <c r="Q29" s="212">
        <v>0.16800000000000004</v>
      </c>
      <c r="R29" s="212">
        <v>-0.155</v>
      </c>
      <c r="S29" s="212">
        <v>0</v>
      </c>
      <c r="T29" s="212">
        <v>0</v>
      </c>
      <c r="U29" s="212">
        <v>0</v>
      </c>
    </row>
    <row r="30" spans="1:21">
      <c r="A30" s="181" t="s">
        <v>205</v>
      </c>
      <c r="B30" s="212">
        <v>0.879</v>
      </c>
      <c r="C30" s="212">
        <v>-0.27600000000000002</v>
      </c>
      <c r="D30" s="212">
        <v>1.92</v>
      </c>
      <c r="E30" s="212">
        <v>2.427</v>
      </c>
      <c r="F30" s="212">
        <v>-1.115</v>
      </c>
      <c r="G30" s="212">
        <v>-0.16900000000000001</v>
      </c>
      <c r="H30" s="212">
        <v>-0.79600000000000004</v>
      </c>
      <c r="I30" s="212">
        <v>-0.38800000000000001</v>
      </c>
      <c r="J30" s="212">
        <v>-1.25416976608</v>
      </c>
      <c r="K30" s="212">
        <v>0.5</v>
      </c>
      <c r="L30" s="212">
        <v>0.65</v>
      </c>
      <c r="M30" s="212">
        <v>0.75</v>
      </c>
      <c r="N30" s="212">
        <v>0.75</v>
      </c>
      <c r="P30" s="212">
        <v>0</v>
      </c>
      <c r="Q30" s="212">
        <v>-0.63516976607999998</v>
      </c>
      <c r="R30" s="212">
        <v>-0.60000000000000009</v>
      </c>
      <c r="S30" s="212">
        <v>0</v>
      </c>
      <c r="T30" s="212">
        <v>0</v>
      </c>
      <c r="U30" s="212">
        <v>0</v>
      </c>
    </row>
    <row r="31" spans="1:21">
      <c r="A31" s="512" t="s">
        <v>206</v>
      </c>
      <c r="B31" s="513">
        <v>0.1086553628300001</v>
      </c>
      <c r="C31" s="513">
        <v>3.3531530580700002</v>
      </c>
      <c r="D31" s="513">
        <v>-13.49604676045</v>
      </c>
      <c r="E31" s="513">
        <v>-26.788125210459995</v>
      </c>
      <c r="F31" s="513">
        <v>5.0844862026999991</v>
      </c>
      <c r="G31" s="513">
        <v>-7.1368703403599998</v>
      </c>
      <c r="H31" s="513">
        <v>-6.7849838950999981</v>
      </c>
      <c r="I31" s="513">
        <v>-3.7708065710899996</v>
      </c>
      <c r="J31" s="513">
        <v>0.82511003504000169</v>
      </c>
      <c r="K31" s="513">
        <v>3.8550638536350008</v>
      </c>
      <c r="L31" s="513">
        <v>-7.41131554678</v>
      </c>
      <c r="M31" s="513">
        <v>-9.4943186601168001</v>
      </c>
      <c r="N31" s="513">
        <v>-8.3544228034979362</v>
      </c>
      <c r="P31" s="513">
        <v>-0.4</v>
      </c>
      <c r="Q31" s="513">
        <v>-9.7445748780699972</v>
      </c>
      <c r="R31" s="513">
        <v>-2.7696267993925017</v>
      </c>
      <c r="S31" s="513">
        <v>-3.7931459559400005</v>
      </c>
      <c r="T31" s="513">
        <v>-4.0892367305599997</v>
      </c>
      <c r="U31" s="513">
        <v>-4.0367734379200009</v>
      </c>
    </row>
    <row r="32" spans="1:21">
      <c r="A32" s="515" t="s">
        <v>597</v>
      </c>
      <c r="B32" s="514">
        <v>6.4350000000000005</v>
      </c>
      <c r="C32" s="514">
        <v>2.9071530580700005</v>
      </c>
      <c r="D32" s="514">
        <v>-12.895</v>
      </c>
      <c r="E32" s="514">
        <v>-8.7590000000000003</v>
      </c>
      <c r="F32" s="514">
        <v>12.1504862027</v>
      </c>
      <c r="G32" s="514">
        <v>-2.1518409763000008</v>
      </c>
      <c r="H32" s="514">
        <v>-0.36718089509999974</v>
      </c>
      <c r="I32" s="514">
        <v>-1.631</v>
      </c>
      <c r="J32" s="514">
        <v>6.5137392879700018</v>
      </c>
      <c r="K32" s="514">
        <v>10.5</v>
      </c>
      <c r="L32" s="514">
        <v>1.6</v>
      </c>
      <c r="M32" s="514">
        <v>-1.5</v>
      </c>
      <c r="N32" s="514">
        <v>0.5</v>
      </c>
      <c r="P32" s="514">
        <v>0</v>
      </c>
      <c r="Q32" s="514">
        <v>-6.4862607120299982</v>
      </c>
      <c r="R32" s="514">
        <v>0.5</v>
      </c>
      <c r="S32" s="514">
        <v>-0.39999999999999991</v>
      </c>
      <c r="T32" s="514">
        <v>-0.5</v>
      </c>
      <c r="U32" s="514">
        <v>0</v>
      </c>
    </row>
    <row r="33" spans="1:21">
      <c r="A33" s="515" t="s">
        <v>207</v>
      </c>
      <c r="B33" s="514"/>
      <c r="C33" s="514"/>
      <c r="D33" s="514"/>
      <c r="E33" s="514">
        <v>-11.676</v>
      </c>
      <c r="F33" s="514"/>
      <c r="G33" s="514"/>
      <c r="H33" s="514"/>
      <c r="I33" s="514"/>
      <c r="J33" s="514"/>
      <c r="K33" s="514"/>
      <c r="L33" s="514"/>
      <c r="M33" s="514"/>
      <c r="N33" s="514"/>
      <c r="P33" s="514"/>
      <c r="Q33" s="514"/>
      <c r="R33" s="514"/>
      <c r="S33" s="514"/>
      <c r="T33" s="514"/>
      <c r="U33" s="514"/>
    </row>
    <row r="34" spans="1:21">
      <c r="A34" s="515" t="s">
        <v>208</v>
      </c>
      <c r="B34" s="514">
        <v>0.93100000000000005</v>
      </c>
      <c r="C34" s="514">
        <v>1.169</v>
      </c>
      <c r="D34" s="514">
        <v>1.091</v>
      </c>
      <c r="E34" s="514">
        <v>0</v>
      </c>
      <c r="F34" s="514">
        <v>0</v>
      </c>
      <c r="G34" s="514">
        <v>0</v>
      </c>
      <c r="H34" s="514">
        <v>0</v>
      </c>
      <c r="I34" s="514">
        <v>0</v>
      </c>
      <c r="J34" s="514">
        <v>0</v>
      </c>
      <c r="K34" s="514">
        <v>0</v>
      </c>
      <c r="L34" s="514">
        <v>0</v>
      </c>
      <c r="M34" s="514">
        <v>0</v>
      </c>
      <c r="N34" s="514">
        <v>0</v>
      </c>
      <c r="P34" s="514">
        <v>0</v>
      </c>
      <c r="Q34" s="514">
        <v>0</v>
      </c>
      <c r="R34" s="514">
        <v>0</v>
      </c>
      <c r="S34" s="514">
        <v>0</v>
      </c>
      <c r="T34" s="514">
        <v>0</v>
      </c>
      <c r="U34" s="514">
        <v>0</v>
      </c>
    </row>
    <row r="35" spans="1:21">
      <c r="A35" s="515" t="s">
        <v>209</v>
      </c>
      <c r="B35" s="514"/>
      <c r="C35" s="514"/>
      <c r="D35" s="514">
        <v>2.5169999999999999</v>
      </c>
      <c r="E35" s="514"/>
      <c r="F35" s="514"/>
      <c r="G35" s="514"/>
      <c r="H35" s="514"/>
      <c r="I35" s="514"/>
      <c r="J35" s="514"/>
      <c r="K35" s="514"/>
      <c r="L35" s="514"/>
      <c r="M35" s="514"/>
      <c r="N35" s="514"/>
      <c r="P35" s="514"/>
      <c r="Q35" s="514"/>
      <c r="R35" s="514"/>
      <c r="S35" s="514"/>
      <c r="T35" s="514"/>
      <c r="U35" s="514"/>
    </row>
    <row r="36" spans="1:21">
      <c r="A36" s="515" t="s">
        <v>624</v>
      </c>
      <c r="B36" s="514"/>
      <c r="C36" s="514"/>
      <c r="D36" s="514"/>
      <c r="E36" s="514"/>
      <c r="F36" s="514"/>
      <c r="G36" s="514">
        <v>0.20877399999999999</v>
      </c>
      <c r="H36" s="514">
        <v>0.229597</v>
      </c>
      <c r="I36" s="514">
        <v>0.2056</v>
      </c>
      <c r="J36" s="514">
        <v>0.22817783999999999</v>
      </c>
      <c r="K36" s="514">
        <v>0.23960000000000001</v>
      </c>
      <c r="L36" s="514">
        <v>0</v>
      </c>
      <c r="M36" s="514">
        <v>0</v>
      </c>
      <c r="N36" s="514">
        <v>0</v>
      </c>
      <c r="P36" s="514">
        <v>0</v>
      </c>
      <c r="Q36" s="514">
        <v>0</v>
      </c>
      <c r="R36" s="514">
        <v>0</v>
      </c>
      <c r="S36" s="514">
        <v>0</v>
      </c>
      <c r="T36" s="514">
        <v>0</v>
      </c>
      <c r="U36" s="514">
        <v>0</v>
      </c>
    </row>
    <row r="37" spans="1:21">
      <c r="A37" s="515" t="s">
        <v>676</v>
      </c>
      <c r="B37" s="514"/>
      <c r="C37" s="514"/>
      <c r="D37" s="514"/>
      <c r="E37" s="514"/>
      <c r="F37" s="514"/>
      <c r="G37" s="514"/>
      <c r="H37" s="514"/>
      <c r="I37" s="514">
        <v>0</v>
      </c>
      <c r="J37" s="514"/>
      <c r="K37" s="514"/>
      <c r="L37" s="514"/>
      <c r="M37" s="514"/>
      <c r="N37" s="514"/>
      <c r="P37" s="514">
        <v>-0.4</v>
      </c>
      <c r="Q37" s="514"/>
      <c r="R37" s="514"/>
      <c r="S37" s="514"/>
      <c r="T37" s="514"/>
      <c r="U37" s="514"/>
    </row>
    <row r="38" spans="1:21">
      <c r="A38" s="515" t="s">
        <v>210</v>
      </c>
      <c r="B38" s="514">
        <v>-1.45234463717</v>
      </c>
      <c r="C38" s="514">
        <v>-1.3220000000000001</v>
      </c>
      <c r="D38" s="514">
        <v>-1.1050467604500001</v>
      </c>
      <c r="E38" s="514">
        <v>-0.94512521045999998</v>
      </c>
      <c r="F38" s="514">
        <v>-0.91200000000000003</v>
      </c>
      <c r="G38" s="514">
        <v>-0.78380336405999995</v>
      </c>
      <c r="H38" s="514">
        <v>-0.76439999999999997</v>
      </c>
      <c r="I38" s="514">
        <v>-0.73840657108999996</v>
      </c>
      <c r="J38" s="514">
        <v>-0.68475458198000005</v>
      </c>
      <c r="K38" s="514">
        <v>-0.68057829404000003</v>
      </c>
      <c r="L38" s="514">
        <v>-0.67287865501999999</v>
      </c>
      <c r="M38" s="514">
        <v>-0.58384315501999995</v>
      </c>
      <c r="N38" s="514">
        <v>-0.56970465502000001</v>
      </c>
      <c r="P38" s="514">
        <v>0</v>
      </c>
      <c r="Q38" s="514">
        <v>9.3173806569999962E-2</v>
      </c>
      <c r="R38" s="514">
        <v>-2.3766139040000023E-2</v>
      </c>
      <c r="S38" s="514">
        <v>-7.394500002000004E-2</v>
      </c>
      <c r="T38" s="514">
        <v>-1.2730000199999703E-3</v>
      </c>
      <c r="U38" s="514">
        <v>-1.3617948999999907E-4</v>
      </c>
    </row>
    <row r="39" spans="1:21">
      <c r="A39" s="515" t="s">
        <v>725</v>
      </c>
      <c r="B39" s="516"/>
      <c r="C39" s="516"/>
      <c r="D39" s="516"/>
      <c r="E39" s="514">
        <v>0</v>
      </c>
      <c r="F39" s="514">
        <v>0</v>
      </c>
      <c r="G39" s="514">
        <v>0</v>
      </c>
      <c r="H39" s="514">
        <v>0</v>
      </c>
      <c r="I39" s="514">
        <v>0</v>
      </c>
      <c r="J39" s="514">
        <v>0</v>
      </c>
      <c r="K39" s="514">
        <v>0</v>
      </c>
      <c r="L39" s="514">
        <v>0</v>
      </c>
      <c r="M39" s="514">
        <v>0</v>
      </c>
      <c r="N39" s="514">
        <v>0</v>
      </c>
      <c r="P39" s="514">
        <v>0</v>
      </c>
      <c r="Q39" s="514">
        <v>-2.6819999999999999</v>
      </c>
      <c r="R39" s="514">
        <v>-2.6819999999999999</v>
      </c>
      <c r="S39" s="514">
        <v>-2.6819999999999999</v>
      </c>
      <c r="T39" s="514">
        <v>-2.6819999999999999</v>
      </c>
      <c r="U39" s="514">
        <v>-2.6819999999999999</v>
      </c>
    </row>
    <row r="40" spans="1:21">
      <c r="A40" s="515" t="s">
        <v>211</v>
      </c>
      <c r="B40" s="514">
        <v>-2.0230000000000001</v>
      </c>
      <c r="C40" s="514">
        <v>-1.7749999999999999</v>
      </c>
      <c r="D40" s="514">
        <v>-2.2210000000000001</v>
      </c>
      <c r="E40" s="514">
        <v>-1.9410000000000001</v>
      </c>
      <c r="F40" s="514">
        <v>-2.3820000000000001</v>
      </c>
      <c r="G40" s="514">
        <v>-3.484</v>
      </c>
      <c r="H40" s="514">
        <v>-4.2539999999999996</v>
      </c>
      <c r="I40" s="514">
        <v>-4.7990000000000004</v>
      </c>
      <c r="J40" s="514">
        <v>-4.9928796000000002</v>
      </c>
      <c r="K40" s="514">
        <v>-5.0927371920000004</v>
      </c>
      <c r="L40" s="514">
        <v>-5.1945919358400001</v>
      </c>
      <c r="M40" s="514">
        <v>-5.2984837745568001</v>
      </c>
      <c r="N40" s="514">
        <v>-5.404453450047936</v>
      </c>
      <c r="P40" s="514">
        <v>0</v>
      </c>
      <c r="Q40" s="514">
        <v>0</v>
      </c>
      <c r="R40" s="514">
        <v>0</v>
      </c>
      <c r="S40" s="514">
        <v>0</v>
      </c>
      <c r="T40" s="514">
        <v>0</v>
      </c>
      <c r="U40" s="514">
        <v>0</v>
      </c>
    </row>
    <row r="41" spans="1:21">
      <c r="A41" s="515" t="s">
        <v>212</v>
      </c>
      <c r="B41" s="514">
        <v>-0.27200000000000002</v>
      </c>
      <c r="C41" s="514">
        <v>1.8220000000000001</v>
      </c>
      <c r="D41" s="514">
        <v>1.2649999999999999</v>
      </c>
      <c r="E41" s="514">
        <v>-0.80300000000000005</v>
      </c>
      <c r="F41" s="514">
        <v>-1.708</v>
      </c>
      <c r="G41" s="514">
        <v>-1.103</v>
      </c>
      <c r="H41" s="514">
        <v>1.177</v>
      </c>
      <c r="I41" s="514">
        <v>-8.6999999999999994E-2</v>
      </c>
      <c r="J41" s="514">
        <v>0.57704689719999991</v>
      </c>
      <c r="K41" s="514">
        <v>4.8779339685001102E-2</v>
      </c>
      <c r="L41" s="514">
        <v>-2.0475620000000001</v>
      </c>
      <c r="M41" s="514">
        <v>-0.91194499999999967</v>
      </c>
      <c r="N41" s="514">
        <v>-1.6463577000000005</v>
      </c>
      <c r="P41" s="514">
        <v>0</v>
      </c>
      <c r="Q41" s="514">
        <v>-4.2268164459999702E-2</v>
      </c>
      <c r="R41" s="514">
        <v>0.40713933965749854</v>
      </c>
      <c r="S41" s="514">
        <v>0.27008199999999993</v>
      </c>
      <c r="T41" s="514">
        <v>0.10508300000000059</v>
      </c>
      <c r="U41" s="514">
        <v>-0.30973026000000026</v>
      </c>
    </row>
    <row r="42" spans="1:21">
      <c r="A42" s="515" t="s">
        <v>213</v>
      </c>
      <c r="B42" s="514">
        <v>-0.80500000000000005</v>
      </c>
      <c r="C42" s="514">
        <v>3.01</v>
      </c>
      <c r="D42" s="514">
        <v>-2.1579999999999999</v>
      </c>
      <c r="E42" s="514">
        <v>-1.427</v>
      </c>
      <c r="F42" s="514">
        <v>-1.31</v>
      </c>
      <c r="G42" s="514">
        <v>0.7</v>
      </c>
      <c r="H42" s="514">
        <v>-2.2280000000000002</v>
      </c>
      <c r="I42" s="514">
        <v>2.726</v>
      </c>
      <c r="J42" s="514">
        <v>0</v>
      </c>
      <c r="K42" s="514">
        <v>0</v>
      </c>
      <c r="L42" s="514">
        <v>0</v>
      </c>
      <c r="M42" s="514">
        <v>0</v>
      </c>
      <c r="N42" s="514">
        <v>0</v>
      </c>
      <c r="P42" s="514">
        <v>0</v>
      </c>
      <c r="Q42" s="514">
        <v>0</v>
      </c>
      <c r="R42" s="514">
        <v>0</v>
      </c>
      <c r="S42" s="514">
        <v>0</v>
      </c>
      <c r="T42" s="514">
        <v>0</v>
      </c>
      <c r="U42" s="514">
        <v>0</v>
      </c>
    </row>
    <row r="43" spans="1:21">
      <c r="A43" s="510" t="s">
        <v>40</v>
      </c>
      <c r="B43" s="511">
        <v>-48.508066575706209</v>
      </c>
      <c r="C43" s="511">
        <v>-11.320885478410002</v>
      </c>
      <c r="D43" s="511">
        <v>25.637645171399999</v>
      </c>
      <c r="E43" s="511">
        <v>20.216906599950001</v>
      </c>
      <c r="F43" s="511">
        <v>27.265000000000001</v>
      </c>
      <c r="G43" s="511">
        <v>-44.955000000000005</v>
      </c>
      <c r="H43" s="511">
        <v>11.313991401280001</v>
      </c>
      <c r="I43" s="511">
        <v>-23.743684189589999</v>
      </c>
      <c r="J43" s="511">
        <v>14.125069982569997</v>
      </c>
      <c r="K43" s="511">
        <v>10.57609747459</v>
      </c>
      <c r="L43" s="511">
        <v>14.29063810555</v>
      </c>
      <c r="M43" s="511">
        <v>9.5161703588800002</v>
      </c>
      <c r="N43" s="511">
        <v>1.8398262282900011</v>
      </c>
      <c r="P43" s="511">
        <v>1.4545702587499996</v>
      </c>
      <c r="Q43" s="511">
        <v>11.883020423790001</v>
      </c>
      <c r="R43" s="511">
        <v>6.1037790600599999</v>
      </c>
      <c r="S43" s="511">
        <v>-5.6647883936900012</v>
      </c>
      <c r="T43" s="511">
        <v>-18.883138852689999</v>
      </c>
      <c r="U43" s="511">
        <v>-3.4286452296399994</v>
      </c>
    </row>
    <row r="44" spans="1:21">
      <c r="A44" s="515" t="s">
        <v>214</v>
      </c>
      <c r="B44" s="514">
        <v>-48.625066575706214</v>
      </c>
      <c r="C44" s="514">
        <v>-16.99088547841</v>
      </c>
      <c r="D44" s="514">
        <v>20.8126451714</v>
      </c>
      <c r="E44" s="514">
        <v>25.766906599950001</v>
      </c>
      <c r="F44" s="514">
        <v>33.244</v>
      </c>
      <c r="G44" s="514">
        <v>-30.99</v>
      </c>
      <c r="H44" s="514">
        <v>13.627991401279999</v>
      </c>
      <c r="I44" s="514">
        <v>-17.86368418959</v>
      </c>
      <c r="J44" s="514">
        <v>9.5716621355699996</v>
      </c>
      <c r="K44" s="514">
        <v>1.7980951815899997</v>
      </c>
      <c r="L44" s="514">
        <v>15.01263581255</v>
      </c>
      <c r="M44" s="514">
        <v>7.7381680658799992</v>
      </c>
      <c r="N44" s="514">
        <v>2.561823935290001</v>
      </c>
      <c r="P44" s="514">
        <v>1.4545702587499996</v>
      </c>
      <c r="Q44" s="514">
        <v>4.0830204237899999</v>
      </c>
      <c r="R44" s="514">
        <v>4.6037790600599999</v>
      </c>
      <c r="S44" s="514">
        <v>-6.6647883936900012</v>
      </c>
      <c r="T44" s="514">
        <v>-18.883138852689999</v>
      </c>
      <c r="U44" s="514">
        <v>-3.9286452296399994</v>
      </c>
    </row>
    <row r="45" spans="1:21">
      <c r="A45" s="515" t="s">
        <v>215</v>
      </c>
      <c r="B45" s="514">
        <v>1.4710000000000001</v>
      </c>
      <c r="C45" s="514">
        <v>4.3159999999999998</v>
      </c>
      <c r="D45" s="514">
        <v>4.8250000000000002</v>
      </c>
      <c r="E45" s="514">
        <v>-8.3390000000000004</v>
      </c>
      <c r="F45" s="514">
        <v>-7.8149999999999995</v>
      </c>
      <c r="G45" s="514">
        <v>-13.1</v>
      </c>
      <c r="H45" s="514">
        <v>-3.2189999999999999</v>
      </c>
      <c r="I45" s="514">
        <v>-0.97699999999999998</v>
      </c>
      <c r="J45" s="514">
        <v>6.8</v>
      </c>
      <c r="K45" s="514">
        <v>8.5</v>
      </c>
      <c r="L45" s="514">
        <v>-1</v>
      </c>
      <c r="M45" s="514">
        <v>1.5</v>
      </c>
      <c r="N45" s="514">
        <v>-1</v>
      </c>
      <c r="P45" s="514">
        <v>0</v>
      </c>
      <c r="Q45" s="514">
        <v>7.8</v>
      </c>
      <c r="R45" s="514">
        <v>1.5</v>
      </c>
      <c r="S45" s="514">
        <v>1</v>
      </c>
      <c r="T45" s="514">
        <v>0</v>
      </c>
      <c r="U45" s="514">
        <v>0.5</v>
      </c>
    </row>
    <row r="46" spans="1:21">
      <c r="A46" s="515" t="s">
        <v>714</v>
      </c>
      <c r="B46" s="514"/>
      <c r="C46" s="514"/>
      <c r="D46" s="514"/>
      <c r="E46" s="514"/>
      <c r="F46" s="514"/>
      <c r="G46" s="514"/>
      <c r="H46" s="514"/>
      <c r="I46" s="514">
        <v>-1.238</v>
      </c>
      <c r="J46" s="514">
        <v>0.163248</v>
      </c>
      <c r="K46" s="514">
        <v>0.163248</v>
      </c>
      <c r="L46" s="514">
        <v>0.163248</v>
      </c>
      <c r="M46" s="514">
        <v>0.163248</v>
      </c>
      <c r="N46" s="514">
        <v>0.163248</v>
      </c>
      <c r="P46" s="514">
        <v>0</v>
      </c>
      <c r="Q46" s="514">
        <v>0</v>
      </c>
      <c r="R46" s="514">
        <v>0</v>
      </c>
      <c r="S46" s="514">
        <v>0</v>
      </c>
      <c r="T46" s="514">
        <v>0</v>
      </c>
      <c r="U46" s="514">
        <v>0</v>
      </c>
    </row>
    <row r="47" spans="1:21">
      <c r="A47" s="515" t="s">
        <v>715</v>
      </c>
      <c r="B47" s="514"/>
      <c r="C47" s="514"/>
      <c r="D47" s="514"/>
      <c r="E47" s="514"/>
      <c r="F47" s="514"/>
      <c r="G47" s="514"/>
      <c r="H47" s="514"/>
      <c r="I47" s="514">
        <v>0</v>
      </c>
      <c r="J47" s="514">
        <v>-2.4098401530000002</v>
      </c>
      <c r="K47" s="514">
        <v>0.11475429299999999</v>
      </c>
      <c r="L47" s="514">
        <v>0.11475429299999999</v>
      </c>
      <c r="M47" s="514">
        <v>0.11475429299999999</v>
      </c>
      <c r="N47" s="514">
        <v>0.11475429299999999</v>
      </c>
      <c r="P47" s="514">
        <v>0</v>
      </c>
      <c r="Q47" s="514">
        <v>0</v>
      </c>
      <c r="R47" s="514">
        <v>0</v>
      </c>
      <c r="S47" s="514">
        <v>0</v>
      </c>
      <c r="T47" s="514">
        <v>0</v>
      </c>
      <c r="U47" s="514">
        <v>0</v>
      </c>
    </row>
    <row r="48" spans="1:21">
      <c r="A48" s="515" t="s">
        <v>613</v>
      </c>
      <c r="B48" s="514"/>
      <c r="C48" s="514"/>
      <c r="D48" s="514"/>
      <c r="E48" s="514"/>
      <c r="F48" s="514"/>
      <c r="G48" s="514">
        <v>1</v>
      </c>
      <c r="H48" s="514"/>
      <c r="I48" s="514"/>
      <c r="J48" s="514"/>
      <c r="K48" s="514"/>
      <c r="L48" s="514"/>
      <c r="M48" s="514"/>
      <c r="N48" s="514"/>
      <c r="P48" s="514"/>
      <c r="Q48" s="514"/>
      <c r="R48" s="514"/>
      <c r="S48" s="514"/>
      <c r="T48" s="514"/>
      <c r="U48" s="514"/>
    </row>
    <row r="49" spans="1:22">
      <c r="A49" s="515" t="s">
        <v>216</v>
      </c>
      <c r="B49" s="514"/>
      <c r="C49" s="514"/>
      <c r="D49" s="514"/>
      <c r="E49" s="514">
        <v>2.7890000000000001</v>
      </c>
      <c r="F49" s="514">
        <v>-1.177</v>
      </c>
      <c r="G49" s="514">
        <v>-1.6120000000000001</v>
      </c>
      <c r="H49" s="514"/>
      <c r="I49" s="514"/>
      <c r="J49" s="514"/>
      <c r="K49" s="514"/>
      <c r="L49" s="514"/>
      <c r="M49" s="514"/>
      <c r="N49" s="514"/>
      <c r="P49" s="514"/>
      <c r="Q49" s="514"/>
      <c r="R49" s="514"/>
      <c r="S49" s="514"/>
      <c r="T49" s="514"/>
      <c r="U49" s="514"/>
    </row>
    <row r="50" spans="1:22">
      <c r="A50" s="515" t="s">
        <v>690</v>
      </c>
      <c r="B50" s="514"/>
      <c r="C50" s="514"/>
      <c r="D50" s="514"/>
      <c r="E50" s="514"/>
      <c r="F50" s="514"/>
      <c r="G50" s="514"/>
      <c r="H50" s="514">
        <v>3.665</v>
      </c>
      <c r="I50" s="514">
        <v>-3.665</v>
      </c>
      <c r="J50" s="514"/>
      <c r="K50" s="514"/>
      <c r="L50" s="514"/>
      <c r="M50" s="514"/>
      <c r="N50" s="514"/>
      <c r="P50" s="514">
        <v>0</v>
      </c>
      <c r="Q50" s="514"/>
      <c r="R50" s="514"/>
      <c r="S50" s="514"/>
      <c r="T50" s="514"/>
      <c r="U50" s="514"/>
    </row>
    <row r="51" spans="1:22">
      <c r="A51" s="515" t="s">
        <v>660</v>
      </c>
      <c r="B51" s="514"/>
      <c r="C51" s="514"/>
      <c r="D51" s="514"/>
      <c r="E51" s="514"/>
      <c r="F51" s="514"/>
      <c r="G51" s="514">
        <v>3.5249999999999999</v>
      </c>
      <c r="H51" s="514">
        <v>-3.5249999999999999</v>
      </c>
      <c r="I51" s="514"/>
      <c r="J51" s="514"/>
      <c r="K51" s="514"/>
      <c r="L51" s="514"/>
      <c r="M51" s="514"/>
      <c r="N51" s="514"/>
      <c r="P51" s="514"/>
      <c r="Q51" s="514"/>
      <c r="R51" s="514"/>
      <c r="S51" s="514"/>
      <c r="T51" s="514"/>
      <c r="U51" s="514"/>
    </row>
    <row r="52" spans="1:22">
      <c r="A52" s="515" t="s">
        <v>661</v>
      </c>
      <c r="B52" s="514"/>
      <c r="C52" s="514"/>
      <c r="D52" s="514"/>
      <c r="E52" s="514"/>
      <c r="F52" s="514"/>
      <c r="G52" s="514">
        <v>-0.76500000000000001</v>
      </c>
      <c r="H52" s="514">
        <v>0.76500000000000001</v>
      </c>
      <c r="I52" s="514"/>
      <c r="J52" s="514"/>
      <c r="K52" s="514"/>
      <c r="L52" s="514"/>
      <c r="M52" s="514"/>
      <c r="N52" s="514"/>
      <c r="P52" s="514"/>
      <c r="Q52" s="514"/>
      <c r="R52" s="514"/>
      <c r="S52" s="514"/>
      <c r="T52" s="514"/>
      <c r="U52" s="514"/>
    </row>
    <row r="53" spans="1:22" s="519" customFormat="1" ht="12">
      <c r="A53" s="515" t="s">
        <v>614</v>
      </c>
      <c r="B53" s="514"/>
      <c r="C53" s="514"/>
      <c r="D53" s="514"/>
      <c r="E53" s="514"/>
      <c r="F53" s="514">
        <v>1.819</v>
      </c>
      <c r="G53" s="514">
        <v>-1.819</v>
      </c>
      <c r="H53" s="514"/>
      <c r="I53" s="514"/>
      <c r="J53" s="514"/>
      <c r="K53" s="514"/>
      <c r="L53" s="514"/>
      <c r="M53" s="514"/>
      <c r="N53" s="514"/>
      <c r="O53" s="517"/>
      <c r="P53" s="514"/>
      <c r="Q53" s="518"/>
      <c r="R53" s="518"/>
      <c r="S53" s="518"/>
      <c r="T53" s="518"/>
      <c r="U53" s="518"/>
    </row>
    <row r="54" spans="1:22">
      <c r="A54" s="515" t="s">
        <v>615</v>
      </c>
      <c r="B54" s="514"/>
      <c r="C54" s="514"/>
      <c r="D54" s="514"/>
      <c r="E54" s="514"/>
      <c r="F54" s="514">
        <v>1.194</v>
      </c>
      <c r="G54" s="514">
        <v>-1.194</v>
      </c>
      <c r="H54" s="514"/>
      <c r="I54" s="514"/>
      <c r="J54" s="514"/>
      <c r="K54" s="514"/>
      <c r="L54" s="514"/>
      <c r="M54" s="514"/>
      <c r="N54" s="514"/>
      <c r="P54" s="514"/>
      <c r="Q54" s="514"/>
      <c r="R54" s="514"/>
      <c r="S54" s="514"/>
      <c r="T54" s="514"/>
      <c r="U54" s="514"/>
    </row>
    <row r="55" spans="1:22">
      <c r="A55" s="515" t="s">
        <v>639</v>
      </c>
      <c r="B55" s="514">
        <v>-1.3540000000000001</v>
      </c>
      <c r="C55" s="514">
        <v>1.3540000000000001</v>
      </c>
      <c r="D55" s="514"/>
      <c r="E55" s="514"/>
      <c r="F55" s="514"/>
      <c r="G55" s="514"/>
      <c r="H55" s="514"/>
      <c r="I55" s="514"/>
      <c r="J55" s="514"/>
      <c r="K55" s="514"/>
      <c r="L55" s="514"/>
      <c r="M55" s="514"/>
      <c r="N55" s="514"/>
      <c r="P55" s="514"/>
      <c r="Q55" s="514"/>
      <c r="R55" s="514"/>
      <c r="S55" s="514"/>
      <c r="T55" s="514"/>
      <c r="U55" s="514"/>
    </row>
    <row r="56" spans="1:22">
      <c r="A56" s="510" t="s">
        <v>182</v>
      </c>
      <c r="B56" s="511">
        <v>-4.4220000000000015</v>
      </c>
      <c r="C56" s="511">
        <v>7.39999999999994E-2</v>
      </c>
      <c r="D56" s="511">
        <v>5.1550000000000002</v>
      </c>
      <c r="E56" s="511">
        <v>0.91899999999999937</v>
      </c>
      <c r="F56" s="511">
        <v>0.69399999999999906</v>
      </c>
      <c r="G56" s="511">
        <v>2.8823999999999979</v>
      </c>
      <c r="H56" s="511">
        <v>-3.903999999999999</v>
      </c>
      <c r="I56" s="511">
        <v>-7.6639999999999997</v>
      </c>
      <c r="J56" s="511">
        <v>-12.7355</v>
      </c>
      <c r="K56" s="511">
        <v>-0.52449999999999997</v>
      </c>
      <c r="L56" s="511">
        <v>-0.53599999999999992</v>
      </c>
      <c r="M56" s="511">
        <v>-0.53199999999999992</v>
      </c>
      <c r="N56" s="511">
        <v>-0.53849999999999998</v>
      </c>
      <c r="P56" s="511">
        <v>-4.8839999999999995</v>
      </c>
      <c r="Q56" s="511">
        <v>-11.442</v>
      </c>
      <c r="R56" s="511">
        <v>0.78550000000000009</v>
      </c>
      <c r="S56" s="511">
        <v>0.77800000000000014</v>
      </c>
      <c r="T56" s="511">
        <v>0.79700000000000004</v>
      </c>
      <c r="U56" s="511">
        <v>0.79449999999999998</v>
      </c>
    </row>
    <row r="57" spans="1:22">
      <c r="A57" s="515" t="s">
        <v>217</v>
      </c>
      <c r="B57" s="514">
        <v>-0.67200000000000004</v>
      </c>
      <c r="C57" s="514">
        <v>-0.64900000000000002</v>
      </c>
      <c r="D57" s="514">
        <v>-0.70299999999999996</v>
      </c>
      <c r="E57" s="514">
        <v>-0.71699999999999997</v>
      </c>
      <c r="F57" s="514">
        <v>-0.82899999999999996</v>
      </c>
      <c r="G57" s="514">
        <v>-0.79</v>
      </c>
      <c r="H57" s="514">
        <v>-0.76700000000000002</v>
      </c>
      <c r="I57" s="514">
        <v>-0.79100000000000004</v>
      </c>
      <c r="J57" s="514">
        <v>-0.6915</v>
      </c>
      <c r="K57" s="514">
        <v>-0.6915</v>
      </c>
      <c r="L57" s="514">
        <v>-0.70299999999999996</v>
      </c>
      <c r="M57" s="514">
        <v>-0.69899999999999995</v>
      </c>
      <c r="N57" s="514">
        <v>-0.70550000000000002</v>
      </c>
      <c r="P57" s="514">
        <v>0</v>
      </c>
      <c r="Q57" s="514">
        <v>-3.1000000000000028E-2</v>
      </c>
      <c r="R57" s="514">
        <v>-1.4499999999999957E-2</v>
      </c>
      <c r="S57" s="514">
        <v>-2.1999999999999909E-2</v>
      </c>
      <c r="T57" s="514">
        <v>-3.0000000000000027E-3</v>
      </c>
      <c r="U57" s="514">
        <v>-5.5000000000000604E-3</v>
      </c>
    </row>
    <row r="58" spans="1:22">
      <c r="A58" s="515" t="s">
        <v>218</v>
      </c>
      <c r="B58" s="514">
        <v>-1.0429999999999999</v>
      </c>
      <c r="C58" s="514">
        <v>-1.6419999999999999</v>
      </c>
      <c r="D58" s="514">
        <v>0</v>
      </c>
      <c r="E58" s="514">
        <v>0</v>
      </c>
      <c r="F58" s="514">
        <v>0</v>
      </c>
      <c r="G58" s="514"/>
      <c r="H58" s="514"/>
      <c r="I58" s="514"/>
      <c r="J58" s="514"/>
      <c r="K58" s="514"/>
      <c r="L58" s="514"/>
      <c r="M58" s="514"/>
      <c r="N58" s="514"/>
      <c r="P58" s="514"/>
      <c r="Q58" s="514"/>
      <c r="R58" s="514"/>
      <c r="S58" s="514"/>
      <c r="T58" s="514"/>
      <c r="U58" s="514"/>
    </row>
    <row r="59" spans="1:22">
      <c r="A59" s="515" t="s">
        <v>219</v>
      </c>
      <c r="B59" s="514">
        <v>-2.7070000000000016</v>
      </c>
      <c r="C59" s="514">
        <v>2.3599999999999994</v>
      </c>
      <c r="D59" s="514">
        <v>5.7290000000000001</v>
      </c>
      <c r="E59" s="514">
        <v>1.5579999999999994</v>
      </c>
      <c r="F59" s="514">
        <v>1.3099999999999989</v>
      </c>
      <c r="G59" s="514">
        <v>3.5173999999999976</v>
      </c>
      <c r="H59" s="514">
        <v>-3.3099999999999987</v>
      </c>
      <c r="I59" s="514">
        <v>-7.04</v>
      </c>
      <c r="J59" s="514">
        <v>-12.211</v>
      </c>
      <c r="K59" s="514">
        <v>0</v>
      </c>
      <c r="L59" s="514">
        <v>0</v>
      </c>
      <c r="M59" s="514">
        <v>0</v>
      </c>
      <c r="N59" s="514">
        <v>0</v>
      </c>
      <c r="P59" s="514">
        <v>-5.6839999999999993</v>
      </c>
      <c r="Q59" s="514">
        <v>-12.211</v>
      </c>
      <c r="R59" s="514">
        <v>0</v>
      </c>
      <c r="S59" s="514">
        <v>0</v>
      </c>
      <c r="T59" s="514">
        <v>0</v>
      </c>
      <c r="U59" s="514">
        <v>0</v>
      </c>
    </row>
    <row r="60" spans="1:22">
      <c r="A60" s="510" t="s">
        <v>220</v>
      </c>
      <c r="B60" s="511">
        <v>-14.590999999999999</v>
      </c>
      <c r="C60" s="511">
        <v>-39.625</v>
      </c>
      <c r="D60" s="511">
        <v>-44.372</v>
      </c>
      <c r="E60" s="511">
        <v>-49.851999999999997</v>
      </c>
      <c r="F60" s="511">
        <v>5.2140000000000004</v>
      </c>
      <c r="G60" s="511">
        <v>62.631</v>
      </c>
      <c r="H60" s="511">
        <v>75.316000000000003</v>
      </c>
      <c r="I60" s="511">
        <v>62</v>
      </c>
      <c r="J60" s="511">
        <v>60.271000000000001</v>
      </c>
      <c r="K60" s="511">
        <v>21.184189914981946</v>
      </c>
      <c r="L60" s="511">
        <v>32.073916795155071</v>
      </c>
      <c r="M60" s="511">
        <v>62.246206241001062</v>
      </c>
      <c r="N60" s="511">
        <v>97.532253334630838</v>
      </c>
      <c r="P60" s="511">
        <v>-3.855000000000004</v>
      </c>
      <c r="Q60" s="511">
        <v>12.794238696619885</v>
      </c>
      <c r="R60" s="511">
        <v>-13.356982132939283</v>
      </c>
      <c r="S60" s="511">
        <v>-10.496419868839823</v>
      </c>
      <c r="T60" s="511">
        <v>-9.6626356444036503</v>
      </c>
      <c r="U60" s="511">
        <v>-4.6980342256964036</v>
      </c>
    </row>
    <row r="61" spans="1:22">
      <c r="A61" s="520" t="s">
        <v>598</v>
      </c>
      <c r="B61" s="521">
        <v>-0.39232209183956068</v>
      </c>
      <c r="C61" s="521">
        <v>-1.0616098050147633</v>
      </c>
      <c r="D61" s="521">
        <v>-1.1651350177532631</v>
      </c>
      <c r="E61" s="521">
        <v>-1.2522588738512208</v>
      </c>
      <c r="F61" s="521">
        <v>0.12273395896109732</v>
      </c>
      <c r="G61" s="521">
        <v>1.418339014071972</v>
      </c>
      <c r="H61" s="521">
        <v>1.6299643772593913</v>
      </c>
      <c r="I61" s="521">
        <v>1.2831204715060276</v>
      </c>
      <c r="J61" s="521">
        <v>1.1994806544334347</v>
      </c>
      <c r="K61" s="521">
        <v>0.41176617500695878</v>
      </c>
      <c r="L61" s="521">
        <v>0.6005004272085559</v>
      </c>
      <c r="M61" s="521">
        <v>1.1253016358318211</v>
      </c>
      <c r="N61" s="521">
        <v>1.7094240875160889</v>
      </c>
      <c r="P61" s="521">
        <v>-7.9781119639608766E-2</v>
      </c>
      <c r="Q61" s="521">
        <v>0.25462397844401452</v>
      </c>
      <c r="R61" s="521">
        <v>-0.25551562810593154</v>
      </c>
      <c r="S61" s="521">
        <v>-0.19450961713751169</v>
      </c>
      <c r="T61" s="521">
        <v>-0.16988726140230215</v>
      </c>
      <c r="U61" s="521">
        <v>-7.4171220598575838E-2</v>
      </c>
    </row>
    <row r="62" spans="1:22">
      <c r="A62" s="522"/>
    </row>
    <row r="63" spans="1:22">
      <c r="A63" s="517"/>
      <c r="B63" s="336"/>
      <c r="C63" s="336"/>
      <c r="D63" s="336"/>
      <c r="E63" s="336"/>
      <c r="F63" s="336"/>
      <c r="G63" s="336"/>
      <c r="H63" s="336"/>
      <c r="I63" s="336"/>
      <c r="J63" s="336"/>
      <c r="K63" s="336"/>
      <c r="L63" s="336"/>
      <c r="M63" s="336"/>
      <c r="N63" s="336"/>
      <c r="O63" s="336"/>
      <c r="P63" s="336"/>
      <c r="Q63" s="336"/>
      <c r="R63" s="336"/>
      <c r="S63" s="336"/>
      <c r="T63" s="336"/>
      <c r="U63" s="336"/>
      <c r="V63" s="336"/>
    </row>
    <row r="64" spans="1:22">
      <c r="B64" s="330"/>
      <c r="C64" s="330"/>
      <c r="D64" s="330"/>
      <c r="E64" s="330"/>
      <c r="F64" s="330"/>
      <c r="G64" s="330"/>
      <c r="H64" s="330"/>
      <c r="I64" s="330"/>
      <c r="J64" s="330"/>
      <c r="K64" s="330"/>
      <c r="L64" s="330"/>
      <c r="M64" s="330"/>
      <c r="N64" s="330"/>
      <c r="O64" s="330"/>
      <c r="P64" s="330"/>
      <c r="Q64" s="330"/>
      <c r="R64" s="330"/>
      <c r="S64" s="330"/>
      <c r="T64" s="330"/>
      <c r="U64" s="330"/>
    </row>
    <row r="65" spans="6:21">
      <c r="F65" s="330"/>
      <c r="G65" s="330"/>
      <c r="H65" s="330"/>
      <c r="I65" s="330"/>
      <c r="J65" s="330"/>
      <c r="K65" s="330"/>
      <c r="L65" s="330"/>
      <c r="M65" s="330"/>
      <c r="N65" s="330"/>
      <c r="O65" s="330"/>
      <c r="P65" s="330"/>
      <c r="Q65" s="330"/>
      <c r="R65" s="330"/>
      <c r="S65" s="330"/>
      <c r="T65" s="330"/>
      <c r="U65" s="330"/>
    </row>
    <row r="67" spans="6:21">
      <c r="H67" s="330"/>
      <c r="I67" s="330"/>
      <c r="J67" s="330"/>
      <c r="K67" s="330"/>
      <c r="L67" s="330"/>
      <c r="M67" s="330"/>
      <c r="N67" s="330"/>
      <c r="O67" s="330"/>
      <c r="P67" s="330"/>
      <c r="Q67" s="330"/>
      <c r="R67" s="330"/>
      <c r="S67" s="330"/>
      <c r="T67" s="330"/>
      <c r="U67" s="330"/>
    </row>
  </sheetData>
  <mergeCells count="1">
    <mergeCell ref="P4:U4"/>
  </mergeCells>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9"/>
  <sheetViews>
    <sheetView workbookViewId="0">
      <selection activeCell="A4" sqref="A4"/>
    </sheetView>
  </sheetViews>
  <sheetFormatPr defaultColWidth="9.140625" defaultRowHeight="11.25" outlineLevelCol="1"/>
  <cols>
    <col min="1" max="1" width="42.42578125" style="65" bestFit="1" customWidth="1"/>
    <col min="2" max="25" width="7.7109375" style="65" hidden="1" customWidth="1" outlineLevel="1"/>
    <col min="26" max="26" width="7.7109375" style="65" customWidth="1" collapsed="1"/>
    <col min="27" max="32" width="7.7109375" style="65" customWidth="1"/>
    <col min="33" max="33" width="3.140625" style="171" customWidth="1"/>
    <col min="34" max="38" width="7.7109375" style="171" customWidth="1"/>
    <col min="39" max="39" width="6.5703125" style="171" customWidth="1"/>
    <col min="40" max="40" width="6.85546875" style="65" customWidth="1"/>
    <col min="41" max="16384" width="9.140625" style="65"/>
  </cols>
  <sheetData>
    <row r="1" spans="1:40" ht="12" customHeight="1">
      <c r="A1" s="59" t="s">
        <v>408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H1" s="7"/>
      <c r="AI1" s="7"/>
      <c r="AJ1" s="7"/>
      <c r="AK1" s="7"/>
      <c r="AL1" s="7"/>
      <c r="AM1" s="6"/>
      <c r="AN1" s="7"/>
    </row>
    <row r="2" spans="1:40" ht="15.75">
      <c r="A2" s="17" t="s">
        <v>686</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2"/>
      <c r="AH2" s="2"/>
      <c r="AI2" s="2"/>
      <c r="AJ2" s="2"/>
      <c r="AK2" s="2"/>
      <c r="AL2" s="2"/>
      <c r="AM2" s="6"/>
      <c r="AN2" s="2"/>
    </row>
    <row r="3" spans="1:40"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2"/>
      <c r="AH3" s="2"/>
      <c r="AI3" s="2"/>
      <c r="AJ3" s="2"/>
      <c r="AK3" s="2"/>
      <c r="AL3" s="2"/>
      <c r="AM3" s="6"/>
      <c r="AN3" s="2"/>
    </row>
    <row r="4" spans="1:40" ht="12" customHeight="1">
      <c r="A4" s="235"/>
      <c r="B4" s="236" t="s">
        <v>1</v>
      </c>
      <c r="C4" s="236" t="s">
        <v>1</v>
      </c>
      <c r="D4" s="236" t="s">
        <v>1</v>
      </c>
      <c r="E4" s="236" t="s">
        <v>1</v>
      </c>
      <c r="F4" s="236" t="s">
        <v>1</v>
      </c>
      <c r="G4" s="236" t="s">
        <v>1</v>
      </c>
      <c r="H4" s="236" t="s">
        <v>1</v>
      </c>
      <c r="I4" s="236" t="s">
        <v>1</v>
      </c>
      <c r="J4" s="236" t="s">
        <v>1</v>
      </c>
      <c r="K4" s="236" t="s">
        <v>1</v>
      </c>
      <c r="L4" s="236" t="s">
        <v>1</v>
      </c>
      <c r="M4" s="236" t="s">
        <v>1</v>
      </c>
      <c r="N4" s="236" t="s">
        <v>1</v>
      </c>
      <c r="O4" s="236" t="s">
        <v>1</v>
      </c>
      <c r="P4" s="236" t="s">
        <v>1</v>
      </c>
      <c r="Q4" s="236" t="s">
        <v>1</v>
      </c>
      <c r="R4" s="236" t="s">
        <v>1</v>
      </c>
      <c r="S4" s="236" t="s">
        <v>1</v>
      </c>
      <c r="T4" s="236" t="s">
        <v>1</v>
      </c>
      <c r="U4" s="236" t="s">
        <v>1</v>
      </c>
      <c r="V4" s="236" t="s">
        <v>1</v>
      </c>
      <c r="W4" s="236" t="s">
        <v>1</v>
      </c>
      <c r="X4" s="236" t="s">
        <v>1</v>
      </c>
      <c r="Y4" s="236" t="s">
        <v>1</v>
      </c>
      <c r="Z4" s="236" t="s">
        <v>1</v>
      </c>
      <c r="AA4" s="236" t="s">
        <v>1</v>
      </c>
      <c r="AB4" s="236" t="s">
        <v>178</v>
      </c>
      <c r="AC4" s="236" t="s">
        <v>178</v>
      </c>
      <c r="AD4" s="236" t="s">
        <v>178</v>
      </c>
      <c r="AE4" s="236" t="s">
        <v>178</v>
      </c>
      <c r="AF4" s="236" t="s">
        <v>178</v>
      </c>
      <c r="AG4" s="62"/>
      <c r="AH4" s="346"/>
      <c r="AI4" s="346"/>
      <c r="AJ4" s="346" t="s">
        <v>188</v>
      </c>
      <c r="AK4" s="346"/>
      <c r="AL4" s="346"/>
      <c r="AM4" s="236"/>
      <c r="AN4" s="346"/>
    </row>
    <row r="5" spans="1:40" s="97" customFormat="1" ht="12" customHeight="1" thickBot="1">
      <c r="A5" s="266"/>
      <c r="B5" s="266">
        <v>1993</v>
      </c>
      <c r="C5" s="266">
        <v>1994</v>
      </c>
      <c r="D5" s="266">
        <v>1995</v>
      </c>
      <c r="E5" s="266">
        <v>1996</v>
      </c>
      <c r="F5" s="266">
        <v>1997</v>
      </c>
      <c r="G5" s="266">
        <v>1998</v>
      </c>
      <c r="H5" s="266">
        <v>1999</v>
      </c>
      <c r="I5" s="266">
        <v>2000</v>
      </c>
      <c r="J5" s="266">
        <v>2001</v>
      </c>
      <c r="K5" s="266">
        <v>2002</v>
      </c>
      <c r="L5" s="266">
        <v>2003</v>
      </c>
      <c r="M5" s="266">
        <v>2004</v>
      </c>
      <c r="N5" s="266">
        <v>2005</v>
      </c>
      <c r="O5" s="266">
        <v>2006</v>
      </c>
      <c r="P5" s="266">
        <v>2007</v>
      </c>
      <c r="Q5" s="266">
        <v>2008</v>
      </c>
      <c r="R5" s="266">
        <v>2009</v>
      </c>
      <c r="S5" s="266">
        <v>2010</v>
      </c>
      <c r="T5" s="266">
        <v>2011</v>
      </c>
      <c r="U5" s="266">
        <v>2012</v>
      </c>
      <c r="V5" s="266">
        <v>2013</v>
      </c>
      <c r="W5" s="266">
        <v>2014</v>
      </c>
      <c r="X5" s="266">
        <v>2015</v>
      </c>
      <c r="Y5" s="266">
        <v>2016</v>
      </c>
      <c r="Z5" s="266">
        <v>2017</v>
      </c>
      <c r="AA5" s="266">
        <v>2018</v>
      </c>
      <c r="AB5" s="266">
        <v>2019</v>
      </c>
      <c r="AC5" s="266">
        <v>2020</v>
      </c>
      <c r="AD5" s="266">
        <v>2021</v>
      </c>
      <c r="AE5" s="266">
        <v>2022</v>
      </c>
      <c r="AF5" s="266">
        <v>2023</v>
      </c>
      <c r="AG5" s="62"/>
      <c r="AH5" s="246">
        <v>2017</v>
      </c>
      <c r="AI5" s="246">
        <v>2018</v>
      </c>
      <c r="AJ5" s="246">
        <v>2019</v>
      </c>
      <c r="AK5" s="246">
        <v>2020</v>
      </c>
      <c r="AL5" s="246">
        <v>2021</v>
      </c>
      <c r="AM5" s="266">
        <v>2022</v>
      </c>
      <c r="AN5" s="246">
        <v>2023</v>
      </c>
    </row>
    <row r="6" spans="1:40" s="97" customFormat="1" ht="12" customHeight="1">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62"/>
      <c r="AH6" s="105"/>
      <c r="AI6" s="105"/>
      <c r="AJ6" s="105"/>
      <c r="AK6" s="105"/>
      <c r="AL6" s="105"/>
      <c r="AM6" s="225"/>
      <c r="AN6" s="105"/>
    </row>
    <row r="7" spans="1:40" ht="12" customHeight="1">
      <c r="A7" s="13" t="s">
        <v>71</v>
      </c>
      <c r="B7" s="15">
        <v>-176.49799999999993</v>
      </c>
      <c r="C7" s="15">
        <v>-153.06399999999985</v>
      </c>
      <c r="D7" s="15">
        <v>-132.96199999999999</v>
      </c>
      <c r="E7" s="15">
        <v>-60.473999999999933</v>
      </c>
      <c r="F7" s="15">
        <v>-31.727000000000089</v>
      </c>
      <c r="G7" s="15">
        <v>18.210000000000264</v>
      </c>
      <c r="H7" s="15">
        <v>14.336999999999762</v>
      </c>
      <c r="I7" s="15">
        <v>75.784000000000333</v>
      </c>
      <c r="J7" s="15">
        <v>35.360000000000127</v>
      </c>
      <c r="K7" s="15">
        <v>-36.942000000000007</v>
      </c>
      <c r="L7" s="15">
        <v>-33.371000000000095</v>
      </c>
      <c r="M7" s="15">
        <v>9.9519999999999982</v>
      </c>
      <c r="N7" s="15">
        <v>53.76299999999992</v>
      </c>
      <c r="O7" s="15">
        <v>69.73700000000008</v>
      </c>
      <c r="P7" s="15">
        <v>110.73299999999972</v>
      </c>
      <c r="Q7" s="15">
        <v>65.092000000000326</v>
      </c>
      <c r="R7" s="15">
        <v>-23.750999999999976</v>
      </c>
      <c r="S7" s="15">
        <v>-1.6429999999998017</v>
      </c>
      <c r="T7" s="15">
        <v>-8.54099999999994</v>
      </c>
      <c r="U7" s="15">
        <v>-37.758000000000266</v>
      </c>
      <c r="V7" s="4">
        <v>-53.36200000000008</v>
      </c>
      <c r="W7" s="4">
        <v>-60.921000000000049</v>
      </c>
      <c r="X7" s="4">
        <v>-0.10599999999976717</v>
      </c>
      <c r="Y7" s="4">
        <v>43.791000000000167</v>
      </c>
      <c r="Z7" s="4">
        <v>66.209088645418433</v>
      </c>
      <c r="AA7" s="4">
        <v>35.537999453551947</v>
      </c>
      <c r="AB7" s="4">
        <v>18.41996013107655</v>
      </c>
      <c r="AC7" s="4">
        <v>-23.466329339924869</v>
      </c>
      <c r="AD7" s="4">
        <v>-13.166143321623622</v>
      </c>
      <c r="AE7" s="4">
        <v>19.376157708616574</v>
      </c>
      <c r="AF7" s="4">
        <v>57.7107304572869</v>
      </c>
      <c r="AG7" s="66"/>
      <c r="AH7" s="4">
        <v>8.8645418642840923E-5</v>
      </c>
      <c r="AI7" s="4">
        <v>-3.7540005464479478</v>
      </c>
      <c r="AJ7" s="4">
        <v>17.827219797831731</v>
      </c>
      <c r="AK7" s="4">
        <v>-6.8514440238454704</v>
      </c>
      <c r="AL7" s="4">
        <v>-6.3619548028423214</v>
      </c>
      <c r="AM7" s="4">
        <v>-6.2321750598885259</v>
      </c>
      <c r="AN7" s="4">
        <v>-2.3063812016984997</v>
      </c>
    </row>
    <row r="8" spans="1:40" s="98" customFormat="1" ht="12" customHeight="1">
      <c r="A8" s="24" t="s">
        <v>68</v>
      </c>
      <c r="B8" s="25">
        <v>-10.736345221511861</v>
      </c>
      <c r="C8" s="25">
        <v>-8.7283991168044306</v>
      </c>
      <c r="D8" s="25">
        <v>-7.023409957921448</v>
      </c>
      <c r="E8" s="25">
        <v>-3.1122417208369475</v>
      </c>
      <c r="F8" s="25">
        <v>-1.5599762613376986</v>
      </c>
      <c r="G8" s="25">
        <v>0.85178795952581765</v>
      </c>
      <c r="H8" s="25">
        <v>0.63725862779374653</v>
      </c>
      <c r="I8" s="25">
        <v>3.1650174196237564</v>
      </c>
      <c r="J8" s="25">
        <v>1.4203604003841772</v>
      </c>
      <c r="K8" s="25">
        <v>-1.4298608767274295</v>
      </c>
      <c r="L8" s="25">
        <v>-1.2420221912232601</v>
      </c>
      <c r="M8" s="25">
        <v>0.35392829466806591</v>
      </c>
      <c r="N8" s="25">
        <v>1.8458391456054388</v>
      </c>
      <c r="O8" s="25">
        <v>2.2492214952773701</v>
      </c>
      <c r="P8" s="25">
        <v>3.3574673502498769</v>
      </c>
      <c r="Q8" s="25">
        <v>1.9160806595424547</v>
      </c>
      <c r="R8" s="25">
        <v>-0.71318391833472039</v>
      </c>
      <c r="S8" s="25">
        <v>-4.6021210091720353E-2</v>
      </c>
      <c r="T8" s="25">
        <v>-0.22964998878772286</v>
      </c>
      <c r="U8" s="25">
        <v>-1.0115902338863776</v>
      </c>
      <c r="V8" s="30">
        <v>-1.4011974852913935</v>
      </c>
      <c r="W8" s="30">
        <v>-1.5303069656962669</v>
      </c>
      <c r="X8" s="30">
        <v>-2.4951667913018288E-3</v>
      </c>
      <c r="Y8" s="30">
        <v>0.99168915976474858</v>
      </c>
      <c r="Z8" s="30">
        <v>1.4328756046095985</v>
      </c>
      <c r="AA8" s="30">
        <v>0.73546698892614271</v>
      </c>
      <c r="AB8" s="331">
        <v>0.36672221032417535</v>
      </c>
      <c r="AC8" s="30">
        <v>-0.4561250967128459</v>
      </c>
      <c r="AD8" s="30">
        <v>-0.2465016898253706</v>
      </c>
      <c r="AE8" s="30">
        <v>0.35028676095089395</v>
      </c>
      <c r="AF8" s="30">
        <v>1.011481939347403</v>
      </c>
      <c r="AG8" s="311"/>
      <c r="AH8" s="335">
        <v>1.9595147084938702E-6</v>
      </c>
      <c r="AI8" s="335">
        <v>-7.7700262145062315E-2</v>
      </c>
      <c r="AJ8" s="335">
        <v>0.35492581466408035</v>
      </c>
      <c r="AK8" s="335">
        <v>-0.13515131455959789</v>
      </c>
      <c r="AL8" s="335">
        <v>-0.1194320295886806</v>
      </c>
      <c r="AM8" s="30">
        <v>-0.11095871886508107</v>
      </c>
      <c r="AN8" s="335">
        <v>-3.5626909861216971E-2</v>
      </c>
    </row>
    <row r="9" spans="1:40"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66"/>
      <c r="AH9" s="113"/>
      <c r="AI9" s="113"/>
      <c r="AJ9" s="113"/>
      <c r="AK9" s="113"/>
      <c r="AL9" s="113"/>
      <c r="AM9" s="31"/>
      <c r="AN9" s="113"/>
    </row>
    <row r="10" spans="1:40"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66"/>
      <c r="AH10" s="320"/>
      <c r="AI10" s="320"/>
      <c r="AJ10" s="320"/>
      <c r="AK10" s="320"/>
      <c r="AL10" s="320"/>
      <c r="AM10" s="32"/>
      <c r="AN10" s="320"/>
    </row>
    <row r="11" spans="1:40" ht="12" customHeight="1">
      <c r="A11" s="21" t="s">
        <v>626</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-13.493</v>
      </c>
      <c r="T11" s="20">
        <v>-14.590999999999999</v>
      </c>
      <c r="U11" s="20">
        <v>-39.625</v>
      </c>
      <c r="V11" s="28">
        <v>-44.372</v>
      </c>
      <c r="W11" s="28">
        <v>-49.851999999999997</v>
      </c>
      <c r="X11" s="28">
        <v>5.2140000000000004</v>
      </c>
      <c r="Y11" s="28">
        <v>62.631</v>
      </c>
      <c r="Z11" s="28">
        <v>75.31600000000023</v>
      </c>
      <c r="AA11" s="28">
        <v>61.999999999999766</v>
      </c>
      <c r="AB11" s="28">
        <v>60.271000000000001</v>
      </c>
      <c r="AC11" s="28">
        <v>21.1841899149819</v>
      </c>
      <c r="AD11" s="28">
        <v>32.0739167951551</v>
      </c>
      <c r="AE11" s="28">
        <v>62.246206241001097</v>
      </c>
      <c r="AF11" s="28">
        <v>97.532253334630795</v>
      </c>
      <c r="AG11" s="66"/>
      <c r="AH11" s="28">
        <v>2.2737367544323206E-13</v>
      </c>
      <c r="AI11" s="28">
        <v>-3.8550000000002385</v>
      </c>
      <c r="AJ11" s="28">
        <v>12.7942386966199</v>
      </c>
      <c r="AK11" s="28">
        <v>-13.356982132939301</v>
      </c>
      <c r="AL11" s="28">
        <v>-10.496419868839801</v>
      </c>
      <c r="AM11" s="28">
        <v>-9.6626356444036148</v>
      </c>
      <c r="AN11" s="28">
        <v>-4.6980342256962047</v>
      </c>
    </row>
    <row r="12" spans="1:40" ht="12" customHeight="1">
      <c r="A12" s="21" t="s">
        <v>627</v>
      </c>
      <c r="B12" s="20">
        <v>-6.0389999999999997</v>
      </c>
      <c r="C12" s="20">
        <v>-5.5540000000000003</v>
      </c>
      <c r="D12" s="20">
        <v>-6.9429999999999996</v>
      </c>
      <c r="E12" s="20">
        <v>-6.4509999999999996</v>
      </c>
      <c r="F12" s="20">
        <v>-9.3949999999999996</v>
      </c>
      <c r="G12" s="20">
        <v>-3.3039999999999998</v>
      </c>
      <c r="H12" s="20">
        <v>-7.3959999999999999</v>
      </c>
      <c r="I12" s="20">
        <v>1.484</v>
      </c>
      <c r="J12" s="20">
        <v>-5.5549999999999997</v>
      </c>
      <c r="K12" s="20">
        <v>-14.102</v>
      </c>
      <c r="L12" s="20">
        <v>-7.9889999999999999</v>
      </c>
      <c r="M12" s="20">
        <v>1.1950000000000001</v>
      </c>
      <c r="N12" s="20">
        <v>11.659000000000001</v>
      </c>
      <c r="O12" s="20">
        <v>3.9340000000000002</v>
      </c>
      <c r="P12" s="20">
        <v>3.1749999999999998</v>
      </c>
      <c r="Q12" s="20">
        <v>-3.55600877674157</v>
      </c>
      <c r="R12" s="20">
        <v>-7.6967553956834598</v>
      </c>
      <c r="S12" s="20">
        <v>4.9137803468208308</v>
      </c>
      <c r="T12" s="20">
        <v>-13.401067236467298</v>
      </c>
      <c r="U12" s="20">
        <v>-7.8889712889432007</v>
      </c>
      <c r="V12" s="28">
        <v>-3.9329400237529799</v>
      </c>
      <c r="W12" s="28">
        <v>-16.456010644257798</v>
      </c>
      <c r="X12" s="28">
        <v>-15.304967157417899</v>
      </c>
      <c r="Y12" s="28">
        <v>-25.124899122807001</v>
      </c>
      <c r="Z12" s="28">
        <v>-9.5530000000000008</v>
      </c>
      <c r="AA12" s="28">
        <v>-33.222999999999999</v>
      </c>
      <c r="AB12" s="28">
        <v>-48.212000000000003</v>
      </c>
      <c r="AC12" s="28">
        <v>-45.2080967147674</v>
      </c>
      <c r="AD12" s="28">
        <v>-46.909382952753703</v>
      </c>
      <c r="AE12" s="28">
        <v>-45.125741309988101</v>
      </c>
      <c r="AF12" s="28">
        <v>-41.174553245115803</v>
      </c>
      <c r="AG12" s="66"/>
      <c r="AH12" s="28">
        <v>8.864541840836182E-5</v>
      </c>
      <c r="AI12" s="28">
        <v>-0.44199890710390122</v>
      </c>
      <c r="AJ12" s="28">
        <v>2.0322118209225977</v>
      </c>
      <c r="AK12" s="28">
        <v>6.5430924126745964</v>
      </c>
      <c r="AL12" s="28">
        <v>3.7730101674420027</v>
      </c>
      <c r="AM12" s="28">
        <v>2.708618911603196</v>
      </c>
      <c r="AN12" s="28">
        <v>2.4616194711389952</v>
      </c>
    </row>
    <row r="13" spans="1:40"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6.9359999999999999</v>
      </c>
      <c r="T13" s="23">
        <v>19.451000000000001</v>
      </c>
      <c r="U13" s="23">
        <v>9.7560000000000002</v>
      </c>
      <c r="V13" s="29">
        <v>-5.0570000000000004</v>
      </c>
      <c r="W13" s="29">
        <v>5.3869999999999996</v>
      </c>
      <c r="X13" s="29">
        <v>9.9849999999999994</v>
      </c>
      <c r="Y13" s="29">
        <v>6.2850000000000001</v>
      </c>
      <c r="Z13" s="29">
        <v>0.44600000000000001</v>
      </c>
      <c r="AA13" s="29">
        <v>6.7610000000000001</v>
      </c>
      <c r="AB13" s="29">
        <v>6.3608273702600302</v>
      </c>
      <c r="AC13" s="29">
        <v>0.55757745986233898</v>
      </c>
      <c r="AD13" s="29">
        <v>1.6693228359763701</v>
      </c>
      <c r="AE13" s="29">
        <v>2.25569277760852</v>
      </c>
      <c r="AF13" s="29">
        <v>1.35403036777477</v>
      </c>
      <c r="AG13" s="66"/>
      <c r="AH13" s="29">
        <v>0</v>
      </c>
      <c r="AI13" s="29">
        <v>0.54300000000000015</v>
      </c>
      <c r="AJ13" s="29">
        <v>3.0006165194733199</v>
      </c>
      <c r="AK13" s="29">
        <v>-3.7574303580215962E-2</v>
      </c>
      <c r="AL13" s="29">
        <v>0.36143489855557021</v>
      </c>
      <c r="AM13" s="29">
        <v>0.72182167291408006</v>
      </c>
      <c r="AN13" s="29">
        <v>-6.9986447134989804E-2</v>
      </c>
    </row>
    <row r="14" spans="1:40" ht="12" customHeight="1">
      <c r="A14" s="21" t="s">
        <v>338</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66"/>
      <c r="AH14" s="320"/>
      <c r="AI14" s="320"/>
      <c r="AJ14" s="320"/>
      <c r="AK14" s="320"/>
      <c r="AL14" s="320"/>
      <c r="AM14" s="32"/>
      <c r="AN14" s="320"/>
    </row>
    <row r="15" spans="1:40" ht="12" customHeight="1">
      <c r="A15" s="21" t="s">
        <v>626</v>
      </c>
      <c r="B15" s="19">
        <v>-12.27065629315117</v>
      </c>
      <c r="C15" s="19">
        <v>-9.8100399627744022</v>
      </c>
      <c r="D15" s="19">
        <v>-7.4423995021990086</v>
      </c>
      <c r="E15" s="19">
        <v>-3.4213352779912114</v>
      </c>
      <c r="F15" s="19">
        <v>-1.5856423378157187</v>
      </c>
      <c r="G15" s="19">
        <v>-0.1562780655011376</v>
      </c>
      <c r="H15" s="19">
        <v>2.7754997904251635</v>
      </c>
      <c r="I15" s="19">
        <v>3.4619988256058023</v>
      </c>
      <c r="J15" s="19">
        <v>6.6100986178399026</v>
      </c>
      <c r="K15" s="19">
        <v>-1.8043371904716194</v>
      </c>
      <c r="L15" s="19">
        <v>-1.8630146775305303</v>
      </c>
      <c r="M15" s="19">
        <v>-0.53896536431818121</v>
      </c>
      <c r="N15" s="19">
        <v>0.48934667600979032</v>
      </c>
      <c r="O15" s="19">
        <v>1.1172087037714948</v>
      </c>
      <c r="P15" s="19">
        <v>2.2097800832052048</v>
      </c>
      <c r="Q15" s="19">
        <v>1.081408701370534</v>
      </c>
      <c r="R15" s="19">
        <v>-0.63865558330433159</v>
      </c>
      <c r="S15" s="19">
        <v>-0.37794533643801437</v>
      </c>
      <c r="T15" s="19">
        <v>-0.39232209183956068</v>
      </c>
      <c r="U15" s="19">
        <v>-1.0616098050147635</v>
      </c>
      <c r="V15" s="27">
        <v>-1.1651350177532631</v>
      </c>
      <c r="W15" s="27">
        <v>-1.252258873851221</v>
      </c>
      <c r="X15" s="27">
        <v>0.1227339589610973</v>
      </c>
      <c r="Y15" s="27">
        <v>1.4183390140719718</v>
      </c>
      <c r="Z15" s="27">
        <v>1.6299644239891626</v>
      </c>
      <c r="AA15" s="27">
        <v>1.2831041143162367</v>
      </c>
      <c r="AB15" s="27">
        <v>1.1999328001344911</v>
      </c>
      <c r="AC15" s="27">
        <v>0.41176617500695784</v>
      </c>
      <c r="AD15" s="27">
        <v>0.60050042720855645</v>
      </c>
      <c r="AE15" s="27">
        <v>1.1253016358318217</v>
      </c>
      <c r="AF15" s="27">
        <v>1.709424087516088</v>
      </c>
      <c r="AG15" s="312"/>
      <c r="AH15" s="27">
        <v>4.672977271802381E-8</v>
      </c>
      <c r="AI15" s="27">
        <v>-7.9797476829403191E-2</v>
      </c>
      <c r="AJ15" s="27">
        <v>0.25507612414507108</v>
      </c>
      <c r="AK15" s="27">
        <v>-0.25551562810593215</v>
      </c>
      <c r="AL15" s="27">
        <v>-0.19450961713751158</v>
      </c>
      <c r="AM15" s="27">
        <v>-0.16988726140229815</v>
      </c>
      <c r="AN15" s="27">
        <v>-7.4171220598572063E-2</v>
      </c>
    </row>
    <row r="16" spans="1:40" ht="12" customHeight="1">
      <c r="A16" s="21" t="s">
        <v>627</v>
      </c>
      <c r="B16" s="19">
        <v>-0.36735140790666271</v>
      </c>
      <c r="C16" s="19">
        <v>-0.3167141110563676</v>
      </c>
      <c r="D16" s="19">
        <v>-0.36674790795752632</v>
      </c>
      <c r="E16" s="19">
        <v>-0.33199509443924941</v>
      </c>
      <c r="F16" s="19">
        <v>-0.46194020787555201</v>
      </c>
      <c r="G16" s="19">
        <v>-0.15454735959765298</v>
      </c>
      <c r="H16" s="19">
        <v>-0.32874135531580018</v>
      </c>
      <c r="I16" s="19">
        <v>6.1977275555811707E-2</v>
      </c>
      <c r="J16" s="19">
        <v>-0.22313636946080528</v>
      </c>
      <c r="K16" s="19">
        <v>-0.54582583735613144</v>
      </c>
      <c r="L16" s="19">
        <v>-0.29733946497505603</v>
      </c>
      <c r="M16" s="19">
        <v>4.2498423646336297E-2</v>
      </c>
      <c r="N16" s="19">
        <v>0.40028716028893191</v>
      </c>
      <c r="O16" s="19">
        <v>0.12688296546196656</v>
      </c>
      <c r="P16" s="19">
        <v>9.6267226906553469E-2</v>
      </c>
      <c r="Q16" s="19">
        <v>-0.10467645244081777</v>
      </c>
      <c r="R16" s="19">
        <v>-0.23111457082048908</v>
      </c>
      <c r="S16" s="19">
        <v>0.13763732056338115</v>
      </c>
      <c r="T16" s="19">
        <v>-0.36032723809837919</v>
      </c>
      <c r="U16" s="19">
        <v>-0.21135670086617178</v>
      </c>
      <c r="V16" s="27">
        <v>-0.10327247237893145</v>
      </c>
      <c r="W16" s="27">
        <v>-0.41336727428111164</v>
      </c>
      <c r="X16" s="27">
        <v>-0.36026835653998279</v>
      </c>
      <c r="Y16" s="27">
        <v>-0.56897741774041344</v>
      </c>
      <c r="Z16" s="27">
        <v>-0.20674292504074068</v>
      </c>
      <c r="AA16" s="27">
        <v>-0.6875575482246532</v>
      </c>
      <c r="AB16" s="27">
        <v>-0.959850677109789</v>
      </c>
      <c r="AC16" s="27">
        <v>-0.8787291436817869</v>
      </c>
      <c r="AD16" s="27">
        <v>-0.87825583271056673</v>
      </c>
      <c r="AE16" s="27">
        <v>-0.81579382231980568</v>
      </c>
      <c r="AF16" s="27">
        <v>-0.72165638241153129</v>
      </c>
      <c r="AG16" s="312"/>
      <c r="AH16" s="27">
        <v>1.9125081623105888E-6</v>
      </c>
      <c r="AI16" s="27">
        <v>-9.1386195350330324E-3</v>
      </c>
      <c r="AJ16" s="27">
        <v>4.0082293580134154E-2</v>
      </c>
      <c r="AK16" s="27">
        <v>0.12102346304175826</v>
      </c>
      <c r="AL16" s="27">
        <v>6.8248582325704521E-2</v>
      </c>
      <c r="AM16" s="27">
        <v>4.5776613817026357E-2</v>
      </c>
      <c r="AN16" s="503">
        <v>3.9656871988396625E-2</v>
      </c>
    </row>
    <row r="17" spans="1:40" ht="12" customHeight="1">
      <c r="A17" s="22" t="s">
        <v>73</v>
      </c>
      <c r="B17" s="49">
        <v>1.9016624795459662</v>
      </c>
      <c r="C17" s="49">
        <v>1.3983549570263316</v>
      </c>
      <c r="D17" s="49">
        <v>0.78573745223508618</v>
      </c>
      <c r="E17" s="49">
        <v>0.64108865159350958</v>
      </c>
      <c r="F17" s="49">
        <v>0.48760628435357622</v>
      </c>
      <c r="G17" s="49">
        <v>1.1626133846245958</v>
      </c>
      <c r="H17" s="49">
        <v>-1.8094998073156063</v>
      </c>
      <c r="I17" s="49">
        <v>-0.35895868153787175</v>
      </c>
      <c r="J17" s="49">
        <v>-4.9666018479949265</v>
      </c>
      <c r="K17" s="49">
        <v>0.92030215110032176</v>
      </c>
      <c r="L17" s="49">
        <v>0.91833195128232981</v>
      </c>
      <c r="M17" s="49">
        <v>0.8503952353399109</v>
      </c>
      <c r="N17" s="49">
        <v>0.95620530930671932</v>
      </c>
      <c r="O17" s="49">
        <v>1.0051298260439061</v>
      </c>
      <c r="P17" s="49">
        <v>1.0514200401381275</v>
      </c>
      <c r="Q17" s="49">
        <v>0.93934815225617518</v>
      </c>
      <c r="R17" s="49">
        <v>0.15659358065410175</v>
      </c>
      <c r="S17" s="49">
        <v>0.19428065319306806</v>
      </c>
      <c r="T17" s="49">
        <v>0.52299753329938281</v>
      </c>
      <c r="U17" s="49">
        <v>0.26137704120439198</v>
      </c>
      <c r="V17" s="50">
        <v>-0.13278842028257123</v>
      </c>
      <c r="W17" s="50">
        <v>0.13531891505730018</v>
      </c>
      <c r="X17" s="50">
        <v>0.23504000387927818</v>
      </c>
      <c r="Y17" s="50">
        <v>0.14232984789389191</v>
      </c>
      <c r="Z17" s="50">
        <v>9.6521872258107742E-3</v>
      </c>
      <c r="AA17" s="50">
        <v>0.13992043414342112</v>
      </c>
      <c r="AB17" s="50">
        <v>0.12663744416996947</v>
      </c>
      <c r="AC17" s="50">
        <v>1.0837871962016306E-2</v>
      </c>
      <c r="AD17" s="50">
        <v>3.1253715676665669E-2</v>
      </c>
      <c r="AE17" s="50">
        <v>4.0778947438967157E-2</v>
      </c>
      <c r="AF17" s="50">
        <v>2.373176099972879E-2</v>
      </c>
      <c r="AG17" s="312"/>
      <c r="AH17" s="50">
        <v>2.7672043476090202E-10</v>
      </c>
      <c r="AI17" s="50">
        <v>1.1235868146252131E-2</v>
      </c>
      <c r="AJ17" s="50">
        <v>5.976435578026347E-2</v>
      </c>
      <c r="AK17" s="50">
        <v>-6.5953586435379442E-4</v>
      </c>
      <c r="AL17" s="50">
        <v>6.8286317188958681E-3</v>
      </c>
      <c r="AM17" s="50">
        <v>1.3151568489457158E-2</v>
      </c>
      <c r="AN17" s="50">
        <v>-1.1128302692787091E-3</v>
      </c>
    </row>
    <row r="18" spans="1:40" ht="12" customHeight="1">
      <c r="Y18" s="87"/>
      <c r="Z18" s="87"/>
      <c r="AA18" s="87"/>
      <c r="AB18" s="87"/>
      <c r="AC18" s="87"/>
      <c r="AD18" s="87"/>
      <c r="AE18" s="87"/>
      <c r="AF18" s="87"/>
      <c r="AG18" s="66"/>
      <c r="AH18" s="87"/>
      <c r="AI18" s="87"/>
      <c r="AJ18" s="87"/>
      <c r="AK18" s="87"/>
      <c r="AL18" s="87"/>
      <c r="AM18" s="62"/>
    </row>
    <row r="19" spans="1:40" ht="12" customHeight="1">
      <c r="Y19" s="143"/>
      <c r="Z19" s="143"/>
      <c r="AA19" s="143"/>
      <c r="AB19" s="143"/>
      <c r="AC19" s="143"/>
      <c r="AD19" s="143"/>
      <c r="AE19" s="143"/>
      <c r="AF19" s="143"/>
      <c r="AG19" s="143"/>
      <c r="AH19" s="143"/>
      <c r="AI19" s="143"/>
      <c r="AJ19" s="143"/>
      <c r="AK19" s="143"/>
      <c r="AL19" s="143"/>
      <c r="AM19" s="62"/>
    </row>
    <row r="20" spans="1:40" ht="12" customHeight="1">
      <c r="B20" s="87"/>
      <c r="C20" s="87"/>
      <c r="D20" s="87"/>
      <c r="E20" s="87"/>
      <c r="F20" s="87"/>
      <c r="G20" s="87"/>
      <c r="H20" s="87"/>
      <c r="I20" s="87"/>
      <c r="J20" s="87"/>
      <c r="K20" s="87"/>
      <c r="L20" s="87"/>
      <c r="M20" s="87"/>
      <c r="N20" s="87"/>
      <c r="O20" s="87"/>
      <c r="P20" s="87"/>
      <c r="Q20" s="87"/>
      <c r="R20" s="87"/>
      <c r="S20" s="87"/>
      <c r="T20" s="87"/>
      <c r="U20" s="87"/>
      <c r="V20" s="87"/>
      <c r="W20" s="87"/>
      <c r="X20" s="90"/>
      <c r="Y20" s="90"/>
      <c r="Z20" s="90"/>
      <c r="AA20" s="90"/>
      <c r="AB20" s="90"/>
      <c r="AC20" s="90"/>
      <c r="AD20" s="90"/>
      <c r="AE20" s="90"/>
      <c r="AF20" s="90"/>
      <c r="AG20" s="90"/>
      <c r="AH20" s="90"/>
      <c r="AI20" s="90"/>
      <c r="AJ20" s="90"/>
      <c r="AK20" s="90"/>
      <c r="AL20" s="90"/>
      <c r="AM20" s="62"/>
    </row>
    <row r="21" spans="1:40" ht="12" customHeight="1">
      <c r="X21" s="90"/>
      <c r="Y21" s="90"/>
      <c r="Z21" s="90"/>
      <c r="AA21" s="90"/>
      <c r="AB21" s="90"/>
      <c r="AC21" s="90"/>
      <c r="AD21" s="90"/>
      <c r="AE21" s="90"/>
      <c r="AF21" s="90"/>
      <c r="AG21" s="90"/>
      <c r="AH21" s="267"/>
      <c r="AI21" s="267"/>
      <c r="AJ21" s="267"/>
      <c r="AK21" s="268"/>
      <c r="AL21" s="267"/>
      <c r="AM21" s="62"/>
    </row>
    <row r="22" spans="1:40" ht="12" customHeight="1">
      <c r="X22" s="90"/>
      <c r="Y22" s="90"/>
      <c r="Z22" s="90"/>
      <c r="AA22" s="90"/>
      <c r="AB22" s="90"/>
      <c r="AC22" s="90"/>
      <c r="AD22" s="90"/>
      <c r="AE22" s="90"/>
      <c r="AF22" s="90"/>
      <c r="AG22" s="90"/>
      <c r="AH22" s="90"/>
      <c r="AI22" s="90"/>
      <c r="AJ22" s="90"/>
      <c r="AK22" s="90"/>
      <c r="AL22" s="90"/>
      <c r="AM22" s="62"/>
    </row>
    <row r="23" spans="1:40" ht="12" customHeight="1">
      <c r="X23" s="90"/>
      <c r="Y23" s="90"/>
      <c r="Z23" s="90"/>
      <c r="AA23" s="90"/>
      <c r="AB23" s="90"/>
      <c r="AC23" s="90"/>
      <c r="AD23" s="90"/>
      <c r="AE23" s="90"/>
      <c r="AF23" s="90"/>
      <c r="AG23" s="90"/>
      <c r="AH23" s="90"/>
      <c r="AI23" s="90"/>
      <c r="AJ23" s="90"/>
      <c r="AK23" s="90"/>
      <c r="AL23" s="90"/>
      <c r="AM23" s="62"/>
    </row>
    <row r="24" spans="1:40" ht="12" customHeight="1">
      <c r="X24" s="90"/>
      <c r="Y24" s="90"/>
      <c r="Z24" s="90"/>
      <c r="AA24" s="90"/>
      <c r="AB24" s="90"/>
      <c r="AC24" s="90"/>
      <c r="AD24" s="90"/>
      <c r="AE24" s="90"/>
      <c r="AF24" s="90"/>
      <c r="AG24" s="90"/>
      <c r="AH24" s="90"/>
      <c r="AI24" s="90"/>
      <c r="AJ24" s="90"/>
      <c r="AK24" s="90"/>
      <c r="AL24" s="90"/>
      <c r="AM24" s="62"/>
    </row>
    <row r="25" spans="1:40">
      <c r="X25" s="90"/>
      <c r="Y25" s="90"/>
      <c r="Z25" s="90"/>
      <c r="AA25" s="90"/>
      <c r="AB25" s="90"/>
      <c r="AC25" s="90"/>
      <c r="AD25" s="90"/>
      <c r="AE25" s="90"/>
      <c r="AF25" s="90"/>
      <c r="AG25" s="90"/>
      <c r="AH25" s="90"/>
      <c r="AI25" s="90"/>
      <c r="AJ25" s="90"/>
      <c r="AK25" s="90"/>
      <c r="AL25" s="90"/>
      <c r="AM25" s="62"/>
    </row>
    <row r="26" spans="1:40">
      <c r="X26" s="90"/>
      <c r="Y26" s="90"/>
      <c r="Z26" s="90"/>
      <c r="AA26" s="90"/>
      <c r="AB26" s="90"/>
      <c r="AC26" s="90"/>
      <c r="AD26" s="90"/>
      <c r="AE26" s="90"/>
      <c r="AF26" s="90"/>
      <c r="AG26" s="90"/>
      <c r="AH26" s="90"/>
      <c r="AI26" s="90"/>
      <c r="AJ26" s="90"/>
      <c r="AK26" s="90"/>
      <c r="AL26" s="90"/>
      <c r="AM26" s="62"/>
    </row>
    <row r="27" spans="1:40">
      <c r="X27" s="90"/>
      <c r="Y27" s="90"/>
      <c r="Z27" s="90"/>
      <c r="AA27" s="90"/>
      <c r="AB27" s="90"/>
      <c r="AC27" s="90"/>
      <c r="AD27" s="90"/>
      <c r="AE27" s="90"/>
      <c r="AF27" s="90"/>
      <c r="AG27" s="90"/>
      <c r="AH27" s="90"/>
      <c r="AI27" s="90"/>
      <c r="AJ27" s="90"/>
      <c r="AK27" s="90"/>
      <c r="AL27" s="90"/>
      <c r="AM27" s="62"/>
    </row>
    <row r="28" spans="1:40">
      <c r="X28" s="90"/>
      <c r="Y28" s="90"/>
      <c r="Z28" s="90"/>
      <c r="AA28" s="90"/>
      <c r="AB28" s="90"/>
      <c r="AC28" s="90"/>
      <c r="AD28" s="90"/>
      <c r="AE28" s="90"/>
      <c r="AF28" s="90"/>
      <c r="AG28" s="90"/>
      <c r="AH28" s="90"/>
      <c r="AI28" s="90"/>
      <c r="AJ28" s="90"/>
      <c r="AK28" s="90"/>
      <c r="AL28" s="90"/>
      <c r="AM28" s="62"/>
    </row>
    <row r="29" spans="1:40">
      <c r="X29" s="90"/>
      <c r="Y29" s="90"/>
      <c r="Z29" s="90"/>
      <c r="AA29" s="90"/>
      <c r="AB29" s="90"/>
      <c r="AC29" s="90"/>
      <c r="AD29" s="90"/>
      <c r="AE29" s="90"/>
      <c r="AF29" s="90"/>
      <c r="AG29" s="90"/>
      <c r="AH29" s="90"/>
      <c r="AI29" s="90"/>
      <c r="AJ29" s="90"/>
      <c r="AK29" s="90"/>
      <c r="AL29" s="90"/>
      <c r="AM29" s="62"/>
    </row>
    <row r="30" spans="1:40">
      <c r="X30" s="90"/>
      <c r="Y30" s="90"/>
      <c r="Z30" s="90"/>
      <c r="AA30" s="90"/>
      <c r="AB30" s="90"/>
      <c r="AC30" s="90"/>
      <c r="AD30" s="90"/>
      <c r="AE30" s="90"/>
      <c r="AF30" s="90"/>
      <c r="AG30" s="90"/>
      <c r="AH30" s="90"/>
      <c r="AI30" s="90"/>
      <c r="AJ30" s="90"/>
      <c r="AK30" s="90"/>
      <c r="AL30" s="90"/>
      <c r="AM30" s="62"/>
    </row>
    <row r="31" spans="1:40">
      <c r="X31" s="90"/>
      <c r="Y31" s="90"/>
      <c r="Z31" s="90"/>
      <c r="AA31" s="90"/>
      <c r="AB31" s="90"/>
      <c r="AC31" s="90"/>
      <c r="AD31" s="90"/>
      <c r="AE31" s="90"/>
      <c r="AF31" s="90"/>
      <c r="AG31" s="90"/>
      <c r="AH31" s="90"/>
      <c r="AI31" s="90"/>
      <c r="AJ31" s="90"/>
      <c r="AK31" s="90"/>
      <c r="AL31" s="90"/>
      <c r="AM31" s="62"/>
    </row>
    <row r="32" spans="1:40">
      <c r="AG32" s="66"/>
      <c r="AH32" s="90"/>
      <c r="AI32" s="90"/>
      <c r="AJ32" s="90"/>
      <c r="AK32" s="90"/>
      <c r="AL32" s="90"/>
      <c r="AM32" s="62"/>
    </row>
    <row r="33" spans="2:39">
      <c r="AG33" s="66"/>
      <c r="AH33" s="90"/>
      <c r="AI33" s="90"/>
      <c r="AJ33" s="90"/>
      <c r="AK33" s="90"/>
      <c r="AL33" s="90"/>
      <c r="AM33" s="62"/>
    </row>
    <row r="34" spans="2:39">
      <c r="AG34" s="66"/>
      <c r="AH34" s="142"/>
      <c r="AI34" s="142"/>
      <c r="AJ34" s="142"/>
      <c r="AK34" s="142"/>
      <c r="AL34" s="142"/>
      <c r="AM34" s="62"/>
    </row>
    <row r="35" spans="2:39">
      <c r="AG35" s="66"/>
      <c r="AH35" s="90"/>
      <c r="AI35" s="90"/>
      <c r="AJ35" s="90"/>
      <c r="AK35" s="90"/>
      <c r="AL35" s="90"/>
      <c r="AM35" s="62"/>
    </row>
    <row r="36" spans="2:39">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G36" s="66"/>
      <c r="AH36" s="90"/>
      <c r="AI36" s="90"/>
      <c r="AJ36" s="90"/>
      <c r="AK36" s="90"/>
      <c r="AL36" s="90"/>
      <c r="AM36" s="62"/>
    </row>
    <row r="37" spans="2:39">
      <c r="AG37" s="66"/>
      <c r="AH37" s="91"/>
      <c r="AI37" s="91"/>
      <c r="AJ37" s="91"/>
      <c r="AK37" s="91"/>
      <c r="AL37" s="91"/>
      <c r="AM37" s="62"/>
    </row>
    <row r="38" spans="2:39">
      <c r="AG38" s="66"/>
      <c r="AH38" s="142"/>
      <c r="AI38" s="142"/>
      <c r="AJ38" s="142"/>
      <c r="AK38" s="142"/>
      <c r="AL38" s="142"/>
      <c r="AM38" s="62"/>
    </row>
    <row r="39" spans="2:39">
      <c r="AG39" s="66"/>
      <c r="AH39" s="90"/>
      <c r="AI39" s="90"/>
      <c r="AJ39" s="90"/>
      <c r="AK39" s="90"/>
      <c r="AL39" s="90"/>
      <c r="AM39" s="62"/>
    </row>
    <row r="40" spans="2:39">
      <c r="AG40" s="66"/>
      <c r="AH40" s="90"/>
      <c r="AI40" s="90"/>
      <c r="AJ40" s="90"/>
      <c r="AK40" s="90"/>
      <c r="AL40" s="90"/>
      <c r="AM40" s="62"/>
    </row>
    <row r="41" spans="2:39">
      <c r="AG41" s="66"/>
      <c r="AH41" s="90"/>
      <c r="AI41" s="90"/>
      <c r="AJ41" s="90"/>
      <c r="AK41" s="90"/>
      <c r="AL41" s="90"/>
      <c r="AM41" s="62"/>
    </row>
    <row r="42" spans="2:39">
      <c r="AG42" s="66"/>
      <c r="AH42" s="90"/>
      <c r="AI42" s="90"/>
      <c r="AJ42" s="90"/>
      <c r="AK42" s="90"/>
      <c r="AL42" s="90"/>
      <c r="AM42" s="62"/>
    </row>
    <row r="43" spans="2:39">
      <c r="AG43" s="66"/>
      <c r="AH43" s="142"/>
      <c r="AI43" s="142"/>
      <c r="AJ43" s="142"/>
      <c r="AK43" s="142"/>
      <c r="AL43" s="142"/>
      <c r="AM43" s="62"/>
    </row>
    <row r="44" spans="2:39">
      <c r="AG44" s="66"/>
      <c r="AH44" s="142"/>
      <c r="AI44" s="142"/>
      <c r="AJ44" s="142"/>
      <c r="AK44" s="142"/>
      <c r="AL44" s="142"/>
      <c r="AM44" s="62"/>
    </row>
    <row r="45" spans="2:39">
      <c r="AG45" s="66"/>
      <c r="AH45" s="142"/>
      <c r="AI45" s="142"/>
      <c r="AJ45" s="142"/>
      <c r="AK45" s="142"/>
      <c r="AL45" s="142"/>
      <c r="AM45" s="62"/>
    </row>
    <row r="46" spans="2:39">
      <c r="AG46" s="66"/>
      <c r="AH46" s="90"/>
      <c r="AI46" s="90"/>
      <c r="AJ46" s="90"/>
      <c r="AK46" s="90"/>
      <c r="AL46" s="90"/>
      <c r="AM46" s="62"/>
    </row>
    <row r="47" spans="2:39">
      <c r="AG47" s="66"/>
      <c r="AH47" s="90"/>
      <c r="AI47" s="90"/>
      <c r="AJ47" s="90"/>
      <c r="AK47" s="90"/>
      <c r="AL47" s="90"/>
      <c r="AM47" s="62"/>
    </row>
    <row r="48" spans="2:39">
      <c r="AG48" s="66"/>
      <c r="AH48" s="90"/>
      <c r="AI48" s="90"/>
      <c r="AJ48" s="90"/>
      <c r="AK48" s="90"/>
      <c r="AL48" s="90"/>
      <c r="AM48" s="62"/>
    </row>
    <row r="49" spans="33:39">
      <c r="AG49" s="66"/>
      <c r="AH49" s="90"/>
      <c r="AI49" s="90"/>
      <c r="AJ49" s="90"/>
      <c r="AK49" s="90"/>
      <c r="AL49" s="90"/>
      <c r="AM49" s="62"/>
    </row>
    <row r="50" spans="33:39">
      <c r="AG50" s="66"/>
      <c r="AH50" s="90"/>
      <c r="AI50" s="90"/>
      <c r="AJ50" s="90"/>
      <c r="AK50" s="90"/>
      <c r="AL50" s="90"/>
      <c r="AM50" s="62"/>
    </row>
    <row r="51" spans="33:39">
      <c r="AG51" s="66"/>
      <c r="AH51" s="90"/>
      <c r="AI51" s="90"/>
      <c r="AJ51" s="90"/>
      <c r="AK51" s="90"/>
      <c r="AL51" s="90"/>
      <c r="AM51" s="62"/>
    </row>
    <row r="52" spans="33:39">
      <c r="AG52" s="66"/>
      <c r="AH52" s="90"/>
      <c r="AI52" s="90"/>
      <c r="AJ52" s="90"/>
      <c r="AK52" s="90"/>
      <c r="AL52" s="90"/>
      <c r="AM52" s="62"/>
    </row>
    <row r="53" spans="33:39">
      <c r="AG53" s="66"/>
      <c r="AH53" s="90"/>
      <c r="AI53" s="90"/>
      <c r="AJ53" s="90"/>
      <c r="AK53" s="90"/>
      <c r="AL53" s="90"/>
      <c r="AM53" s="62"/>
    </row>
    <row r="54" spans="33:39">
      <c r="AG54" s="66"/>
      <c r="AH54" s="142"/>
      <c r="AI54" s="142"/>
      <c r="AJ54" s="142"/>
      <c r="AK54" s="142"/>
      <c r="AL54" s="142"/>
      <c r="AM54" s="62"/>
    </row>
    <row r="55" spans="33:39">
      <c r="AG55" s="66"/>
      <c r="AH55" s="142"/>
      <c r="AI55" s="142"/>
      <c r="AJ55" s="142"/>
      <c r="AK55" s="142"/>
      <c r="AL55" s="142"/>
      <c r="AM55" s="62"/>
    </row>
    <row r="56" spans="33:39">
      <c r="AG56" s="66"/>
      <c r="AH56" s="142"/>
      <c r="AI56" s="142"/>
      <c r="AJ56" s="142"/>
      <c r="AK56" s="142"/>
      <c r="AL56" s="142"/>
      <c r="AM56" s="62"/>
    </row>
    <row r="57" spans="33:39">
      <c r="AG57" s="66"/>
      <c r="AH57" s="142"/>
      <c r="AI57" s="142"/>
      <c r="AJ57" s="142"/>
      <c r="AK57" s="142"/>
      <c r="AL57" s="142"/>
      <c r="AM57" s="62"/>
    </row>
    <row r="58" spans="33:39">
      <c r="AG58" s="66"/>
      <c r="AH58" s="90"/>
      <c r="AI58" s="90"/>
      <c r="AJ58" s="90"/>
      <c r="AK58" s="90"/>
      <c r="AL58" s="90"/>
      <c r="AM58" s="62"/>
    </row>
    <row r="59" spans="33:39">
      <c r="AG59" s="66"/>
      <c r="AH59" s="90"/>
      <c r="AI59" s="90"/>
      <c r="AJ59" s="90"/>
      <c r="AK59" s="90"/>
      <c r="AL59" s="90"/>
      <c r="AM59" s="62"/>
    </row>
    <row r="60" spans="33:39">
      <c r="AG60" s="66"/>
      <c r="AH60" s="90"/>
      <c r="AI60" s="90"/>
      <c r="AJ60" s="90"/>
      <c r="AK60" s="90"/>
      <c r="AL60" s="90"/>
      <c r="AM60" s="62"/>
    </row>
    <row r="61" spans="33:39">
      <c r="AG61" s="66"/>
      <c r="AH61" s="90"/>
      <c r="AI61" s="90"/>
      <c r="AJ61" s="90"/>
      <c r="AK61" s="90"/>
      <c r="AL61" s="90"/>
      <c r="AM61" s="62"/>
    </row>
    <row r="62" spans="33:39">
      <c r="AG62" s="66"/>
      <c r="AH62" s="90"/>
      <c r="AI62" s="90"/>
      <c r="AJ62" s="90"/>
      <c r="AK62" s="90"/>
      <c r="AL62" s="90"/>
      <c r="AM62" s="62"/>
    </row>
    <row r="63" spans="33:39">
      <c r="AG63" s="66"/>
      <c r="AH63" s="90"/>
      <c r="AI63" s="90"/>
      <c r="AJ63" s="90"/>
      <c r="AK63" s="90"/>
      <c r="AL63" s="90"/>
      <c r="AM63" s="62"/>
    </row>
    <row r="64" spans="33:39">
      <c r="AG64" s="66"/>
      <c r="AH64" s="90"/>
      <c r="AI64" s="90"/>
      <c r="AJ64" s="90"/>
      <c r="AK64" s="90"/>
      <c r="AL64" s="90"/>
      <c r="AM64" s="62"/>
    </row>
    <row r="65" spans="33:39">
      <c r="AG65" s="66"/>
      <c r="AH65" s="91"/>
      <c r="AI65" s="91"/>
      <c r="AJ65" s="91"/>
      <c r="AK65" s="91"/>
      <c r="AL65" s="91"/>
      <c r="AM65" s="62"/>
    </row>
    <row r="66" spans="33:39">
      <c r="AG66" s="66"/>
      <c r="AH66" s="142"/>
      <c r="AI66" s="142"/>
      <c r="AJ66" s="142"/>
      <c r="AK66" s="142"/>
      <c r="AL66" s="142"/>
      <c r="AM66" s="62"/>
    </row>
    <row r="67" spans="33:39">
      <c r="AH67" s="92"/>
      <c r="AI67" s="92"/>
      <c r="AJ67" s="92"/>
      <c r="AK67" s="92"/>
      <c r="AL67" s="92"/>
      <c r="AM67" s="92"/>
    </row>
    <row r="68" spans="33:39">
      <c r="AH68" s="145"/>
      <c r="AI68" s="145"/>
      <c r="AJ68" s="145"/>
      <c r="AK68" s="145"/>
      <c r="AL68" s="145"/>
      <c r="AM68" s="92"/>
    </row>
    <row r="69" spans="33:39">
      <c r="AH69" s="79"/>
      <c r="AI69" s="79"/>
      <c r="AJ69" s="79"/>
      <c r="AK69" s="79"/>
      <c r="AL69" s="79"/>
      <c r="AM69" s="92"/>
    </row>
    <row r="70" spans="33:39">
      <c r="AH70" s="92"/>
      <c r="AI70" s="92"/>
      <c r="AJ70" s="92"/>
      <c r="AK70" s="92"/>
      <c r="AL70" s="92"/>
      <c r="AM70" s="92"/>
    </row>
    <row r="71" spans="33:39">
      <c r="AH71" s="92"/>
      <c r="AI71" s="92"/>
      <c r="AJ71" s="92"/>
      <c r="AK71" s="92"/>
      <c r="AL71" s="92"/>
      <c r="AM71" s="92"/>
    </row>
    <row r="72" spans="33:39">
      <c r="AH72" s="92"/>
      <c r="AI72" s="92"/>
      <c r="AJ72" s="92"/>
      <c r="AK72" s="92"/>
      <c r="AL72" s="92"/>
      <c r="AM72" s="92"/>
    </row>
    <row r="73" spans="33:39">
      <c r="AH73" s="92"/>
      <c r="AI73" s="92"/>
      <c r="AJ73" s="92"/>
      <c r="AK73" s="92"/>
      <c r="AL73" s="92"/>
      <c r="AM73" s="92"/>
    </row>
    <row r="74" spans="33:39">
      <c r="AH74" s="92"/>
      <c r="AI74" s="92"/>
      <c r="AJ74" s="92"/>
      <c r="AK74" s="92"/>
      <c r="AL74" s="92"/>
      <c r="AM74" s="92"/>
    </row>
    <row r="75" spans="33:39">
      <c r="AH75" s="92"/>
      <c r="AI75" s="92"/>
      <c r="AJ75" s="92"/>
      <c r="AK75" s="92"/>
      <c r="AL75" s="92"/>
      <c r="AM75" s="92"/>
    </row>
    <row r="76" spans="33:39">
      <c r="AH76" s="92"/>
      <c r="AI76" s="92"/>
      <c r="AJ76" s="92"/>
      <c r="AK76" s="92"/>
      <c r="AL76" s="92"/>
      <c r="AM76" s="92"/>
    </row>
    <row r="77" spans="33:39">
      <c r="AH77" s="92"/>
      <c r="AI77" s="92"/>
      <c r="AJ77" s="92"/>
      <c r="AK77" s="92"/>
      <c r="AL77" s="92"/>
      <c r="AM77" s="92"/>
    </row>
    <row r="78" spans="33:39">
      <c r="AH78" s="92"/>
      <c r="AI78" s="92"/>
      <c r="AJ78" s="92"/>
      <c r="AK78" s="92"/>
      <c r="AL78" s="92"/>
      <c r="AM78" s="92"/>
    </row>
    <row r="79" spans="33:39">
      <c r="AH79" s="92"/>
      <c r="AI79" s="92"/>
      <c r="AJ79" s="92"/>
      <c r="AK79" s="92"/>
      <c r="AL79" s="92"/>
      <c r="AM79" s="92"/>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40625" defaultRowHeight="11.25" outlineLevelCol="1"/>
  <cols>
    <col min="1" max="1" width="50" style="517" customWidth="1"/>
    <col min="2" max="5" width="7.7109375" style="517" hidden="1" customWidth="1" outlineLevel="1"/>
    <col min="6" max="6" width="7.7109375" style="517" customWidth="1" collapsed="1"/>
    <col min="7" max="12" width="7.7109375" style="517" customWidth="1"/>
    <col min="13" max="13" width="3.140625" style="517" customWidth="1"/>
    <col min="14" max="18" width="7.7109375" style="517" customWidth="1"/>
    <col min="19" max="19" width="6" style="524" customWidth="1"/>
    <col min="20" max="20" width="9.85546875" style="524" bestFit="1" customWidth="1"/>
    <col min="21" max="34" width="9.140625" style="524"/>
    <col min="35" max="48" width="9.140625" style="525"/>
    <col min="49" max="16384" width="9.140625" style="517"/>
  </cols>
  <sheetData>
    <row r="1" spans="1:48" ht="12.75" customHeight="1">
      <c r="A1" s="64" t="s">
        <v>408</v>
      </c>
      <c r="B1" s="504"/>
      <c r="C1" s="179"/>
      <c r="D1" s="179"/>
      <c r="E1" s="179"/>
      <c r="F1" s="179"/>
      <c r="G1" s="179"/>
      <c r="H1" s="179"/>
      <c r="I1" s="179"/>
      <c r="J1" s="179"/>
      <c r="K1" s="179"/>
      <c r="L1" s="179"/>
      <c r="M1" s="523"/>
      <c r="N1" s="179"/>
      <c r="O1" s="179"/>
      <c r="P1" s="179"/>
      <c r="Q1" s="179"/>
      <c r="R1" s="179"/>
      <c r="S1" s="344"/>
    </row>
    <row r="2" spans="1:48" s="529" customFormat="1" ht="12.75" customHeight="1">
      <c r="A2" s="189" t="s">
        <v>416</v>
      </c>
      <c r="B2" s="504"/>
      <c r="C2" s="179"/>
      <c r="D2" s="179"/>
      <c r="E2" s="179"/>
      <c r="F2" s="179"/>
      <c r="G2" s="179"/>
      <c r="H2" s="179"/>
      <c r="I2" s="179"/>
      <c r="J2" s="179"/>
      <c r="K2" s="179"/>
      <c r="L2" s="179"/>
      <c r="M2" s="523"/>
      <c r="N2" s="179"/>
      <c r="O2" s="179"/>
      <c r="P2" s="179"/>
      <c r="Q2" s="179"/>
      <c r="R2" s="179"/>
      <c r="S2" s="345"/>
      <c r="T2" s="344"/>
      <c r="U2" s="315"/>
      <c r="V2" s="316"/>
      <c r="W2" s="316"/>
      <c r="X2" s="316"/>
      <c r="Y2" s="316"/>
      <c r="Z2" s="316"/>
      <c r="AA2" s="526"/>
      <c r="AB2" s="527"/>
      <c r="AC2" s="526"/>
      <c r="AD2" s="527"/>
      <c r="AE2" s="527"/>
      <c r="AF2" s="527"/>
      <c r="AG2" s="527"/>
      <c r="AH2" s="527"/>
      <c r="AI2" s="528"/>
      <c r="AJ2" s="528"/>
      <c r="AK2" s="528"/>
      <c r="AL2" s="528"/>
      <c r="AM2" s="528"/>
      <c r="AN2" s="528"/>
      <c r="AO2" s="528"/>
      <c r="AP2" s="528"/>
      <c r="AQ2" s="528"/>
      <c r="AR2" s="528"/>
      <c r="AS2" s="528"/>
      <c r="AT2" s="528"/>
      <c r="AU2" s="528"/>
      <c r="AV2" s="528"/>
    </row>
    <row r="3" spans="1:48" s="529" customFormat="1" ht="12.75" customHeight="1">
      <c r="A3" s="190" t="s">
        <v>230</v>
      </c>
      <c r="B3" s="179"/>
      <c r="C3" s="179"/>
      <c r="D3" s="179"/>
      <c r="E3" s="179"/>
      <c r="F3" s="179"/>
      <c r="G3" s="179"/>
      <c r="H3" s="179"/>
      <c r="I3" s="179"/>
      <c r="J3" s="179"/>
      <c r="K3" s="179"/>
      <c r="L3" s="179"/>
      <c r="M3" s="523"/>
      <c r="N3" s="180"/>
      <c r="O3" s="180"/>
      <c r="P3" s="180"/>
      <c r="Q3" s="180"/>
      <c r="R3" s="180"/>
      <c r="S3" s="344"/>
      <c r="T3" s="344"/>
      <c r="U3" s="315"/>
      <c r="V3" s="316"/>
      <c r="W3" s="316"/>
      <c r="X3" s="316"/>
      <c r="Y3" s="316"/>
      <c r="Z3" s="316"/>
      <c r="AA3" s="527"/>
      <c r="AB3" s="527"/>
      <c r="AC3" s="527"/>
      <c r="AD3" s="527"/>
      <c r="AE3" s="527"/>
      <c r="AF3" s="527"/>
      <c r="AG3" s="527"/>
      <c r="AH3" s="527"/>
      <c r="AI3" s="528"/>
      <c r="AJ3" s="528"/>
      <c r="AK3" s="528"/>
      <c r="AL3" s="528"/>
      <c r="AM3" s="528"/>
      <c r="AN3" s="528"/>
      <c r="AO3" s="528"/>
      <c r="AP3" s="528"/>
      <c r="AQ3" s="528"/>
      <c r="AR3" s="528"/>
      <c r="AS3" s="528"/>
      <c r="AT3" s="528"/>
      <c r="AU3" s="528"/>
      <c r="AV3" s="528"/>
    </row>
    <row r="4" spans="1:48" s="529" customFormat="1" ht="12.75" customHeight="1">
      <c r="A4" s="530"/>
      <c r="B4" s="531" t="s">
        <v>1</v>
      </c>
      <c r="C4" s="531" t="s">
        <v>1</v>
      </c>
      <c r="D4" s="531" t="s">
        <v>1</v>
      </c>
      <c r="E4" s="531" t="s">
        <v>1</v>
      </c>
      <c r="F4" s="531" t="s">
        <v>1</v>
      </c>
      <c r="G4" s="531" t="s">
        <v>1</v>
      </c>
      <c r="H4" s="531" t="s">
        <v>178</v>
      </c>
      <c r="I4" s="531" t="s">
        <v>178</v>
      </c>
      <c r="J4" s="531" t="s">
        <v>178</v>
      </c>
      <c r="K4" s="531" t="s">
        <v>178</v>
      </c>
      <c r="L4" s="531" t="s">
        <v>178</v>
      </c>
      <c r="M4" s="532"/>
      <c r="N4" s="650"/>
      <c r="O4" s="650"/>
      <c r="P4" s="650"/>
      <c r="Q4" s="533"/>
      <c r="R4" s="533"/>
      <c r="S4" s="344"/>
      <c r="T4" s="344"/>
      <c r="U4" s="315"/>
      <c r="V4" s="317"/>
      <c r="W4" s="317"/>
      <c r="X4" s="317"/>
      <c r="Y4" s="317"/>
      <c r="Z4" s="316"/>
      <c r="AA4" s="534"/>
      <c r="AB4" s="534"/>
      <c r="AC4" s="534"/>
      <c r="AD4" s="534"/>
      <c r="AE4" s="534"/>
      <c r="AF4" s="534"/>
      <c r="AG4" s="527"/>
      <c r="AH4" s="527"/>
      <c r="AI4" s="528"/>
      <c r="AJ4" s="528"/>
      <c r="AK4" s="528"/>
      <c r="AL4" s="528"/>
      <c r="AM4" s="528"/>
      <c r="AN4" s="528"/>
      <c r="AO4" s="528"/>
      <c r="AP4" s="528"/>
      <c r="AQ4" s="528"/>
      <c r="AR4" s="528"/>
      <c r="AS4" s="528"/>
      <c r="AT4" s="528"/>
      <c r="AU4" s="528"/>
      <c r="AV4" s="528"/>
    </row>
    <row r="5" spans="1:48" s="541" customFormat="1" ht="12.75" customHeight="1" thickBot="1">
      <c r="A5" s="242"/>
      <c r="B5" s="242">
        <v>2013</v>
      </c>
      <c r="C5" s="242">
        <v>2014</v>
      </c>
      <c r="D5" s="242">
        <v>2015</v>
      </c>
      <c r="E5" s="242">
        <v>2016</v>
      </c>
      <c r="F5" s="242">
        <v>2017</v>
      </c>
      <c r="G5" s="242">
        <v>2018</v>
      </c>
      <c r="H5" s="242">
        <v>2019</v>
      </c>
      <c r="I5" s="242">
        <v>2020</v>
      </c>
      <c r="J5" s="242">
        <v>2021</v>
      </c>
      <c r="K5" s="242">
        <v>2022</v>
      </c>
      <c r="L5" s="242">
        <v>2023</v>
      </c>
      <c r="M5" s="535"/>
      <c r="N5" s="536">
        <v>2019</v>
      </c>
      <c r="O5" s="536">
        <v>2020</v>
      </c>
      <c r="P5" s="536">
        <v>2021</v>
      </c>
      <c r="Q5" s="536">
        <v>2022</v>
      </c>
      <c r="R5" s="536">
        <v>2023</v>
      </c>
      <c r="S5" s="344"/>
      <c r="T5" s="537"/>
      <c r="U5" s="538"/>
      <c r="V5" s="318"/>
      <c r="W5" s="318"/>
      <c r="X5" s="318"/>
      <c r="Y5" s="318"/>
      <c r="Z5" s="318"/>
      <c r="AA5" s="539"/>
      <c r="AB5" s="539"/>
      <c r="AC5" s="539"/>
      <c r="AD5" s="539"/>
      <c r="AE5" s="539"/>
      <c r="AF5" s="539"/>
      <c r="AG5" s="539"/>
      <c r="AH5" s="539"/>
      <c r="AI5" s="540"/>
      <c r="AJ5" s="540"/>
      <c r="AK5" s="540"/>
      <c r="AL5" s="540"/>
      <c r="AM5" s="540"/>
      <c r="AN5" s="540"/>
      <c r="AO5" s="540"/>
      <c r="AP5" s="540"/>
      <c r="AQ5" s="540"/>
      <c r="AR5" s="540"/>
      <c r="AS5" s="540"/>
      <c r="AT5" s="540"/>
      <c r="AU5" s="540"/>
      <c r="AV5" s="540"/>
    </row>
    <row r="6" spans="1:48" s="541" customFormat="1" ht="21.75" customHeight="1">
      <c r="A6" s="192" t="s">
        <v>409</v>
      </c>
      <c r="B6" s="182"/>
      <c r="C6" s="182"/>
      <c r="D6" s="182"/>
      <c r="E6" s="182"/>
      <c r="F6" s="182"/>
      <c r="G6" s="182"/>
      <c r="H6" s="182"/>
      <c r="I6" s="182"/>
      <c r="J6" s="182"/>
      <c r="K6" s="542"/>
      <c r="L6" s="542"/>
      <c r="M6" s="543"/>
      <c r="N6" s="544"/>
      <c r="O6" s="544"/>
      <c r="P6" s="544"/>
      <c r="Q6" s="544"/>
      <c r="R6" s="544"/>
      <c r="T6" s="545"/>
      <c r="U6" s="546"/>
      <c r="V6" s="539"/>
      <c r="W6" s="539"/>
      <c r="X6" s="539"/>
      <c r="Y6" s="539"/>
      <c r="Z6" s="539"/>
      <c r="AA6" s="539"/>
      <c r="AB6" s="539"/>
      <c r="AC6" s="539"/>
      <c r="AD6" s="539"/>
      <c r="AE6" s="539"/>
      <c r="AF6" s="539"/>
      <c r="AG6" s="539"/>
      <c r="AH6" s="539"/>
      <c r="AI6" s="540"/>
      <c r="AJ6" s="540"/>
      <c r="AK6" s="540"/>
      <c r="AL6" s="540"/>
      <c r="AM6" s="540"/>
      <c r="AN6" s="540"/>
      <c r="AO6" s="540"/>
      <c r="AP6" s="540"/>
      <c r="AQ6" s="540"/>
      <c r="AR6" s="540"/>
      <c r="AS6" s="540"/>
      <c r="AT6" s="540"/>
      <c r="AU6" s="540"/>
      <c r="AV6" s="540"/>
    </row>
    <row r="7" spans="1:48" s="548" customFormat="1" ht="12" customHeight="1">
      <c r="A7" s="510" t="s">
        <v>231</v>
      </c>
      <c r="B7" s="511">
        <v>1146.8070170000001</v>
      </c>
      <c r="C7" s="511">
        <v>1277.068</v>
      </c>
      <c r="D7" s="511">
        <v>1394.313654</v>
      </c>
      <c r="E7" s="511">
        <v>1403.421077</v>
      </c>
      <c r="F7" s="511">
        <v>1347.25251</v>
      </c>
      <c r="G7" s="511">
        <v>1327.9265825529999</v>
      </c>
      <c r="H7" s="511">
        <v>1262.0910024279999</v>
      </c>
      <c r="I7" s="511">
        <v>1112.795977659898</v>
      </c>
      <c r="J7" s="511">
        <v>1088.6311004961178</v>
      </c>
      <c r="K7" s="511">
        <v>1070.9206712049681</v>
      </c>
      <c r="L7" s="511">
        <v>1016.8817107165685</v>
      </c>
      <c r="M7" s="543"/>
      <c r="N7" s="511">
        <v>0</v>
      </c>
      <c r="O7" s="511">
        <v>2.9731936852081162</v>
      </c>
      <c r="P7" s="511">
        <v>14.153976728907992</v>
      </c>
      <c r="Q7" s="511">
        <v>17.823551370468067</v>
      </c>
      <c r="R7" s="511">
        <v>10.514096952298132</v>
      </c>
      <c r="S7" s="547"/>
      <c r="U7" s="547"/>
      <c r="V7" s="547"/>
      <c r="W7" s="547"/>
      <c r="X7" s="547"/>
      <c r="Y7" s="547"/>
      <c r="Z7" s="547"/>
      <c r="AA7" s="547"/>
      <c r="AB7" s="547"/>
      <c r="AC7" s="547"/>
      <c r="AD7" s="547"/>
      <c r="AE7" s="547"/>
      <c r="AF7" s="547"/>
      <c r="AG7" s="547"/>
      <c r="AH7" s="547"/>
      <c r="AI7" s="549"/>
      <c r="AJ7" s="549"/>
      <c r="AK7" s="549"/>
      <c r="AL7" s="549"/>
      <c r="AM7" s="549"/>
      <c r="AN7" s="549"/>
      <c r="AO7" s="549"/>
      <c r="AP7" s="549"/>
      <c r="AQ7" s="549"/>
      <c r="AR7" s="549"/>
      <c r="AS7" s="549"/>
      <c r="AT7" s="549"/>
      <c r="AU7" s="549"/>
      <c r="AV7" s="549"/>
    </row>
    <row r="8" spans="1:48" s="529" customFormat="1" ht="12" customHeight="1">
      <c r="A8" s="550" t="s">
        <v>232</v>
      </c>
      <c r="B8" s="511"/>
      <c r="C8" s="551"/>
      <c r="D8" s="551"/>
      <c r="E8" s="551"/>
      <c r="F8" s="551"/>
      <c r="G8" s="551"/>
      <c r="H8" s="551"/>
      <c r="I8" s="551"/>
      <c r="J8" s="551"/>
      <c r="K8" s="551"/>
      <c r="L8" s="551"/>
      <c r="M8" s="523"/>
      <c r="N8" s="511"/>
      <c r="O8" s="511"/>
      <c r="P8" s="511"/>
      <c r="Q8" s="511"/>
      <c r="R8" s="511"/>
      <c r="S8" s="527"/>
      <c r="T8" s="552"/>
      <c r="U8" s="552"/>
      <c r="V8" s="552"/>
      <c r="W8" s="552"/>
      <c r="X8" s="552"/>
      <c r="Y8" s="552"/>
      <c r="Z8" s="527"/>
      <c r="AA8" s="552"/>
      <c r="AB8" s="552"/>
      <c r="AC8" s="552"/>
      <c r="AD8" s="552"/>
      <c r="AE8" s="552"/>
      <c r="AF8" s="552"/>
      <c r="AG8" s="527"/>
      <c r="AH8" s="527"/>
      <c r="AI8" s="528"/>
      <c r="AJ8" s="528"/>
      <c r="AK8" s="528"/>
      <c r="AL8" s="528"/>
      <c r="AM8" s="528"/>
      <c r="AN8" s="528"/>
      <c r="AO8" s="528"/>
      <c r="AP8" s="528"/>
      <c r="AQ8" s="528"/>
      <c r="AR8" s="528"/>
      <c r="AS8" s="528"/>
      <c r="AT8" s="528"/>
      <c r="AU8" s="528"/>
      <c r="AV8" s="528"/>
    </row>
    <row r="9" spans="1:48" s="548" customFormat="1" ht="12" customHeight="1">
      <c r="A9" s="553" t="s">
        <v>489</v>
      </c>
      <c r="B9" s="511">
        <v>130.87299999999999</v>
      </c>
      <c r="C9" s="511">
        <v>72.194132736860595</v>
      </c>
      <c r="D9" s="511">
        <v>32.649992993283036</v>
      </c>
      <c r="E9" s="511">
        <v>-85.300773773011088</v>
      </c>
      <c r="F9" s="511">
        <v>-61.775290551951116</v>
      </c>
      <c r="G9" s="511">
        <v>-80.049260011580145</v>
      </c>
      <c r="H9" s="511">
        <v>-111.94633214537998</v>
      </c>
      <c r="I9" s="511">
        <v>14.245155115219859</v>
      </c>
      <c r="J9" s="511">
        <v>-9.963895529149795</v>
      </c>
      <c r="K9" s="511">
        <v>-51.36537587439966</v>
      </c>
      <c r="L9" s="511">
        <v>-89.601174179619875</v>
      </c>
      <c r="M9" s="543"/>
      <c r="N9" s="511">
        <v>-13.31719494606989</v>
      </c>
      <c r="O9" s="511">
        <v>24.552001330699795</v>
      </c>
      <c r="P9" s="511">
        <v>4.4346046325599673</v>
      </c>
      <c r="Q9" s="511">
        <v>-10.277518106169964</v>
      </c>
      <c r="R9" s="511">
        <v>-0.62807519572970705</v>
      </c>
      <c r="S9" s="547"/>
      <c r="T9" s="554"/>
      <c r="U9" s="554"/>
      <c r="V9" s="554"/>
      <c r="W9" s="554"/>
      <c r="X9" s="554"/>
      <c r="Y9" s="554"/>
      <c r="Z9" s="547"/>
      <c r="AA9" s="554"/>
      <c r="AB9" s="554"/>
      <c r="AC9" s="554"/>
      <c r="AD9" s="554"/>
      <c r="AE9" s="554"/>
      <c r="AF9" s="554"/>
      <c r="AG9" s="547"/>
      <c r="AH9" s="547"/>
      <c r="AI9" s="549"/>
      <c r="AJ9" s="549"/>
      <c r="AK9" s="549"/>
      <c r="AL9" s="549"/>
      <c r="AM9" s="549"/>
      <c r="AN9" s="549"/>
      <c r="AO9" s="549"/>
      <c r="AP9" s="549"/>
      <c r="AQ9" s="549"/>
      <c r="AR9" s="549"/>
      <c r="AS9" s="549"/>
      <c r="AT9" s="549"/>
      <c r="AU9" s="549"/>
      <c r="AV9" s="549"/>
    </row>
    <row r="10" spans="1:48" s="548" customFormat="1" ht="12" customHeight="1">
      <c r="A10" s="553" t="s">
        <v>233</v>
      </c>
      <c r="B10" s="511"/>
      <c r="C10" s="511"/>
      <c r="D10" s="511"/>
      <c r="E10" s="511"/>
      <c r="F10" s="511"/>
      <c r="G10" s="511"/>
      <c r="H10" s="511"/>
      <c r="I10" s="511"/>
      <c r="J10" s="511"/>
      <c r="K10" s="511"/>
      <c r="L10" s="511"/>
      <c r="M10" s="543"/>
      <c r="N10" s="514"/>
      <c r="O10" s="514"/>
      <c r="P10" s="514"/>
      <c r="Q10" s="514"/>
      <c r="R10" s="514"/>
      <c r="S10" s="547"/>
      <c r="T10" s="554"/>
      <c r="U10" s="554"/>
      <c r="V10" s="554"/>
      <c r="W10" s="554"/>
      <c r="X10" s="554"/>
      <c r="Y10" s="554"/>
      <c r="Z10" s="547"/>
      <c r="AA10" s="554"/>
      <c r="AB10" s="554"/>
      <c r="AC10" s="554"/>
      <c r="AD10" s="554"/>
      <c r="AE10" s="554"/>
      <c r="AF10" s="554"/>
      <c r="AG10" s="547"/>
      <c r="AH10" s="547"/>
      <c r="AI10" s="549"/>
      <c r="AJ10" s="549"/>
      <c r="AK10" s="549"/>
      <c r="AL10" s="549"/>
      <c r="AM10" s="549"/>
      <c r="AN10" s="549"/>
      <c r="AO10" s="549"/>
      <c r="AP10" s="549"/>
      <c r="AQ10" s="549"/>
      <c r="AR10" s="549"/>
      <c r="AS10" s="549"/>
      <c r="AT10" s="549"/>
      <c r="AU10" s="549"/>
      <c r="AV10" s="549"/>
    </row>
    <row r="11" spans="1:48" s="529" customFormat="1" ht="12" customHeight="1">
      <c r="A11" s="181" t="s">
        <v>234</v>
      </c>
      <c r="B11" s="514">
        <v>8.58</v>
      </c>
      <c r="C11" s="514">
        <v>49.410827717000004</v>
      </c>
      <c r="D11" s="514">
        <v>-1.2639946510000009</v>
      </c>
      <c r="E11" s="514">
        <v>11.332176034</v>
      </c>
      <c r="F11" s="514">
        <v>-29.026789000000001</v>
      </c>
      <c r="G11" s="514">
        <v>15.416735795288099</v>
      </c>
      <c r="H11" s="514">
        <v>-0.565690614778949</v>
      </c>
      <c r="I11" s="514">
        <v>-8.2171414899999995</v>
      </c>
      <c r="J11" s="514">
        <v>-10.790529942000001</v>
      </c>
      <c r="K11" s="514">
        <v>-4.5141809540000004</v>
      </c>
      <c r="L11" s="514">
        <v>-6.896930502</v>
      </c>
      <c r="M11" s="523"/>
      <c r="N11" s="514">
        <v>-8.8429573547789513</v>
      </c>
      <c r="O11" s="514">
        <v>7.8925867200000042</v>
      </c>
      <c r="P11" s="514">
        <v>-0.95053073000000232</v>
      </c>
      <c r="Q11" s="514">
        <v>2.2597961999999994</v>
      </c>
      <c r="R11" s="514">
        <v>-0.74031899299999981</v>
      </c>
      <c r="S11" s="527"/>
      <c r="T11" s="555"/>
      <c r="U11" s="555"/>
      <c r="V11" s="555"/>
      <c r="W11" s="555"/>
      <c r="X11" s="555"/>
      <c r="Y11" s="555"/>
      <c r="Z11" s="527"/>
      <c r="AA11" s="555"/>
      <c r="AB11" s="555"/>
      <c r="AC11" s="555"/>
      <c r="AD11" s="555"/>
      <c r="AE11" s="555"/>
      <c r="AF11" s="555"/>
      <c r="AG11" s="527"/>
      <c r="AH11" s="527"/>
      <c r="AI11" s="528"/>
      <c r="AJ11" s="528"/>
      <c r="AK11" s="528"/>
      <c r="AL11" s="528"/>
      <c r="AM11" s="528"/>
      <c r="AN11" s="528"/>
      <c r="AO11" s="528"/>
      <c r="AP11" s="528"/>
      <c r="AQ11" s="528"/>
      <c r="AR11" s="528"/>
      <c r="AS11" s="528"/>
      <c r="AT11" s="528"/>
      <c r="AU11" s="528"/>
      <c r="AV11" s="528"/>
    </row>
    <row r="12" spans="1:48" s="529" customFormat="1" ht="12" customHeight="1">
      <c r="A12" s="181" t="s">
        <v>235</v>
      </c>
      <c r="B12" s="514">
        <v>-2.1881272948890285</v>
      </c>
      <c r="C12" s="514">
        <v>-3.3000000000000007</v>
      </c>
      <c r="D12" s="514">
        <v>-6.8</v>
      </c>
      <c r="E12" s="514">
        <v>1.6294827499999975</v>
      </c>
      <c r="F12" s="514">
        <v>2.598274</v>
      </c>
      <c r="G12" s="514">
        <v>4.8668180929748504</v>
      </c>
      <c r="H12" s="514">
        <v>-1.9934726492852699</v>
      </c>
      <c r="I12" s="514">
        <v>-8.7575159300000003</v>
      </c>
      <c r="J12" s="514">
        <v>3.0439961800000006</v>
      </c>
      <c r="K12" s="514">
        <v>1.8405963400000012</v>
      </c>
      <c r="L12" s="514">
        <v>3.8882203899999972</v>
      </c>
      <c r="M12" s="523"/>
      <c r="N12" s="514">
        <v>0.22797112671473019</v>
      </c>
      <c r="O12" s="514">
        <v>0.1715698519999993</v>
      </c>
      <c r="P12" s="514">
        <v>0.18550073900000053</v>
      </c>
      <c r="Q12" s="514">
        <v>0.70826748800000106</v>
      </c>
      <c r="R12" s="514">
        <v>0.3986245539999973</v>
      </c>
      <c r="S12" s="527"/>
      <c r="T12" s="555"/>
      <c r="U12" s="555"/>
      <c r="V12" s="555"/>
      <c r="W12" s="555"/>
      <c r="X12" s="555"/>
      <c r="Y12" s="555"/>
      <c r="Z12" s="527"/>
      <c r="AA12" s="555"/>
      <c r="AB12" s="555"/>
      <c r="AC12" s="555"/>
      <c r="AD12" s="555"/>
      <c r="AE12" s="555"/>
      <c r="AF12" s="555"/>
      <c r="AG12" s="527"/>
      <c r="AH12" s="527"/>
      <c r="AI12" s="528"/>
      <c r="AJ12" s="528"/>
      <c r="AK12" s="528"/>
      <c r="AL12" s="528"/>
      <c r="AM12" s="528"/>
      <c r="AN12" s="528"/>
      <c r="AO12" s="528"/>
      <c r="AP12" s="528"/>
      <c r="AQ12" s="528"/>
      <c r="AR12" s="528"/>
      <c r="AS12" s="528"/>
      <c r="AT12" s="528"/>
      <c r="AU12" s="528"/>
      <c r="AV12" s="528"/>
    </row>
    <row r="13" spans="1:48" s="529" customFormat="1" ht="12" customHeight="1">
      <c r="A13" s="181" t="s">
        <v>236</v>
      </c>
      <c r="B13" s="514">
        <v>-14.712</v>
      </c>
      <c r="C13" s="514">
        <v>-3.5643211679999993</v>
      </c>
      <c r="D13" s="514">
        <v>-15.842686340999999</v>
      </c>
      <c r="E13" s="514">
        <v>23.192266652999997</v>
      </c>
      <c r="F13" s="514">
        <v>64.945041000000003</v>
      </c>
      <c r="G13" s="514">
        <v>-43.368767423379502</v>
      </c>
      <c r="H13" s="514">
        <v>-19.759529358657801</v>
      </c>
      <c r="I13" s="514">
        <v>-2.6353748589999988</v>
      </c>
      <c r="J13" s="514">
        <v>0</v>
      </c>
      <c r="K13" s="514">
        <v>0</v>
      </c>
      <c r="L13" s="514">
        <v>0</v>
      </c>
      <c r="M13" s="523"/>
      <c r="N13" s="514">
        <v>2.6353748593421997</v>
      </c>
      <c r="O13" s="514">
        <v>-2.6353748589999988</v>
      </c>
      <c r="P13" s="514">
        <v>0</v>
      </c>
      <c r="Q13" s="514">
        <v>0</v>
      </c>
      <c r="R13" s="514">
        <v>0</v>
      </c>
      <c r="S13" s="527"/>
      <c r="T13" s="555"/>
      <c r="U13" s="555"/>
      <c r="V13" s="555"/>
      <c r="W13" s="555"/>
      <c r="X13" s="555"/>
      <c r="Y13" s="555"/>
      <c r="Z13" s="527"/>
      <c r="AA13" s="555"/>
      <c r="AB13" s="555"/>
      <c r="AC13" s="555"/>
      <c r="AD13" s="555"/>
      <c r="AE13" s="555"/>
      <c r="AF13" s="555"/>
      <c r="AG13" s="527"/>
      <c r="AH13" s="527"/>
      <c r="AI13" s="528"/>
      <c r="AJ13" s="528"/>
      <c r="AK13" s="528"/>
      <c r="AL13" s="528"/>
      <c r="AM13" s="528"/>
      <c r="AN13" s="528"/>
      <c r="AO13" s="528"/>
      <c r="AP13" s="528"/>
      <c r="AQ13" s="528"/>
      <c r="AR13" s="528"/>
      <c r="AS13" s="528"/>
      <c r="AT13" s="528"/>
      <c r="AU13" s="528"/>
      <c r="AV13" s="528"/>
    </row>
    <row r="14" spans="1:48" s="529" customFormat="1" ht="12" customHeight="1">
      <c r="A14" s="181" t="s">
        <v>237</v>
      </c>
      <c r="B14" s="514">
        <v>-0.44</v>
      </c>
      <c r="C14" s="514"/>
      <c r="D14" s="514"/>
      <c r="E14" s="514"/>
      <c r="F14" s="514"/>
      <c r="G14" s="514"/>
      <c r="H14" s="514"/>
      <c r="I14" s="514"/>
      <c r="J14" s="514"/>
      <c r="K14" s="514"/>
      <c r="L14" s="514"/>
      <c r="M14" s="523"/>
      <c r="N14" s="514"/>
      <c r="O14" s="514"/>
      <c r="P14" s="514"/>
      <c r="Q14" s="514"/>
      <c r="R14" s="514"/>
      <c r="S14" s="527"/>
      <c r="T14" s="555"/>
      <c r="U14" s="555"/>
      <c r="V14" s="555"/>
      <c r="W14" s="555"/>
      <c r="X14" s="555"/>
      <c r="Y14" s="555"/>
      <c r="Z14" s="527"/>
      <c r="AA14" s="555"/>
      <c r="AB14" s="555"/>
      <c r="AC14" s="555"/>
      <c r="AD14" s="555"/>
      <c r="AE14" s="555"/>
      <c r="AF14" s="555"/>
      <c r="AG14" s="527"/>
      <c r="AH14" s="527"/>
      <c r="AI14" s="528"/>
      <c r="AJ14" s="528"/>
      <c r="AK14" s="528"/>
      <c r="AL14" s="528"/>
      <c r="AM14" s="528"/>
      <c r="AN14" s="528"/>
      <c r="AO14" s="528"/>
      <c r="AP14" s="528"/>
      <c r="AQ14" s="528"/>
      <c r="AR14" s="528"/>
      <c r="AS14" s="528"/>
      <c r="AT14" s="528"/>
      <c r="AU14" s="528"/>
      <c r="AV14" s="528"/>
    </row>
    <row r="15" spans="1:48" s="529" customFormat="1" ht="12" customHeight="1">
      <c r="A15" s="181" t="s">
        <v>182</v>
      </c>
      <c r="B15" s="514">
        <v>8.1481102948888768</v>
      </c>
      <c r="C15" s="514">
        <v>2.505014714139417</v>
      </c>
      <c r="D15" s="514">
        <v>0.36411099871700436</v>
      </c>
      <c r="E15" s="514">
        <v>-7.0164510095599404</v>
      </c>
      <c r="F15" s="514">
        <v>3.9328371049301722</v>
      </c>
      <c r="G15" s="514">
        <v>37.287019592489202</v>
      </c>
      <c r="H15" s="514">
        <v>-15.03</v>
      </c>
      <c r="I15" s="514">
        <v>-18.8</v>
      </c>
      <c r="J15" s="514">
        <v>0</v>
      </c>
      <c r="K15" s="514">
        <v>0</v>
      </c>
      <c r="L15" s="514">
        <v>0</v>
      </c>
      <c r="M15" s="523"/>
      <c r="N15" s="514">
        <v>22.269999999999996</v>
      </c>
      <c r="O15" s="514">
        <v>-18.8</v>
      </c>
      <c r="P15" s="514">
        <v>0</v>
      </c>
      <c r="Q15" s="514">
        <v>0</v>
      </c>
      <c r="R15" s="514">
        <v>0</v>
      </c>
      <c r="S15" s="527"/>
      <c r="T15" s="555"/>
      <c r="U15" s="555"/>
      <c r="V15" s="555"/>
      <c r="W15" s="555"/>
      <c r="X15" s="555"/>
      <c r="Y15" s="555"/>
      <c r="Z15" s="527"/>
      <c r="AA15" s="555"/>
      <c r="AB15" s="555"/>
      <c r="AC15" s="555"/>
      <c r="AD15" s="555"/>
      <c r="AE15" s="555"/>
      <c r="AF15" s="555"/>
      <c r="AG15" s="527"/>
      <c r="AH15" s="527"/>
      <c r="AI15" s="528"/>
      <c r="AJ15" s="528"/>
      <c r="AK15" s="528"/>
      <c r="AL15" s="528"/>
      <c r="AM15" s="528"/>
      <c r="AN15" s="528"/>
      <c r="AO15" s="528"/>
      <c r="AP15" s="528"/>
      <c r="AQ15" s="528"/>
      <c r="AR15" s="528"/>
      <c r="AS15" s="528"/>
      <c r="AT15" s="528"/>
      <c r="AU15" s="528"/>
      <c r="AV15" s="528"/>
    </row>
    <row r="16" spans="1:48" s="548" customFormat="1" ht="12" customHeight="1">
      <c r="A16" s="553" t="s">
        <v>238</v>
      </c>
      <c r="B16" s="511">
        <v>-0.6120170000001508</v>
      </c>
      <c r="C16" s="511">
        <v>45.051521263139421</v>
      </c>
      <c r="D16" s="511">
        <v>-23.542569993282996</v>
      </c>
      <c r="E16" s="511">
        <v>29.137474427440058</v>
      </c>
      <c r="F16" s="511">
        <v>42.449363104930171</v>
      </c>
      <c r="G16" s="511">
        <v>14.20180605737265</v>
      </c>
      <c r="H16" s="511">
        <v>-37.34869262272202</v>
      </c>
      <c r="I16" s="511">
        <v>-38.410032278999999</v>
      </c>
      <c r="J16" s="511">
        <v>-7.7465337620000003</v>
      </c>
      <c r="K16" s="511">
        <v>-2.6735846139999992</v>
      </c>
      <c r="L16" s="511">
        <v>-3.0087101120000028</v>
      </c>
      <c r="M16" s="543"/>
      <c r="N16" s="511">
        <v>16.290388631277978</v>
      </c>
      <c r="O16" s="511">
        <v>-13.371218286999998</v>
      </c>
      <c r="P16" s="511">
        <v>-0.76502999100000224</v>
      </c>
      <c r="Q16" s="511">
        <v>2.9680636880000009</v>
      </c>
      <c r="R16" s="511">
        <v>-0.34169443900000251</v>
      </c>
      <c r="S16" s="547"/>
      <c r="T16" s="554"/>
      <c r="U16" s="554"/>
      <c r="V16" s="554"/>
      <c r="W16" s="554"/>
      <c r="X16" s="554"/>
      <c r="Y16" s="554"/>
      <c r="Z16" s="547"/>
      <c r="AA16" s="554"/>
      <c r="AB16" s="554"/>
      <c r="AC16" s="554"/>
      <c r="AD16" s="554"/>
      <c r="AE16" s="554"/>
      <c r="AF16" s="554"/>
      <c r="AG16" s="547"/>
      <c r="AH16" s="547"/>
      <c r="AI16" s="549"/>
      <c r="AJ16" s="549"/>
      <c r="AK16" s="549"/>
      <c r="AL16" s="549"/>
      <c r="AM16" s="549"/>
      <c r="AN16" s="549"/>
      <c r="AO16" s="549"/>
      <c r="AP16" s="549"/>
      <c r="AQ16" s="549"/>
      <c r="AR16" s="549"/>
      <c r="AS16" s="549"/>
      <c r="AT16" s="549"/>
      <c r="AU16" s="549"/>
      <c r="AV16" s="549"/>
    </row>
    <row r="17" spans="1:48" s="560" customFormat="1" ht="12" customHeight="1">
      <c r="A17" s="550" t="s">
        <v>239</v>
      </c>
      <c r="B17" s="513">
        <v>130.26098299999984</v>
      </c>
      <c r="C17" s="513">
        <v>117.24565400000002</v>
      </c>
      <c r="D17" s="513">
        <v>9.1074230000000398</v>
      </c>
      <c r="E17" s="513">
        <v>-56.163299345571033</v>
      </c>
      <c r="F17" s="513">
        <v>-19.325927447020945</v>
      </c>
      <c r="G17" s="513">
        <v>-65.847453954207495</v>
      </c>
      <c r="H17" s="513">
        <v>-149.295024768102</v>
      </c>
      <c r="I17" s="513">
        <v>-24.16487716378014</v>
      </c>
      <c r="J17" s="513">
        <v>-17.710429291149794</v>
      </c>
      <c r="K17" s="513">
        <v>-54.03896048839966</v>
      </c>
      <c r="L17" s="513">
        <v>-92.609884291619878</v>
      </c>
      <c r="M17" s="556"/>
      <c r="N17" s="513">
        <v>2.9731936852080878</v>
      </c>
      <c r="O17" s="513">
        <v>11.180783043699797</v>
      </c>
      <c r="P17" s="513">
        <v>3.6695746415599686</v>
      </c>
      <c r="Q17" s="513">
        <v>-7.3094544181699632</v>
      </c>
      <c r="R17" s="513">
        <v>-0.96976963472971534</v>
      </c>
      <c r="S17" s="557"/>
      <c r="T17" s="558"/>
      <c r="U17" s="558"/>
      <c r="V17" s="558"/>
      <c r="W17" s="558"/>
      <c r="X17" s="558"/>
      <c r="Y17" s="558"/>
      <c r="Z17" s="557"/>
      <c r="AA17" s="558"/>
      <c r="AB17" s="558"/>
      <c r="AC17" s="558"/>
      <c r="AD17" s="558"/>
      <c r="AE17" s="558"/>
      <c r="AF17" s="558"/>
      <c r="AG17" s="557"/>
      <c r="AH17" s="557"/>
      <c r="AI17" s="559"/>
      <c r="AJ17" s="559"/>
      <c r="AK17" s="559"/>
      <c r="AL17" s="559"/>
      <c r="AM17" s="559"/>
      <c r="AN17" s="559"/>
      <c r="AO17" s="559"/>
      <c r="AP17" s="559"/>
      <c r="AQ17" s="559"/>
      <c r="AR17" s="559"/>
      <c r="AS17" s="559"/>
      <c r="AT17" s="559"/>
      <c r="AU17" s="559"/>
      <c r="AV17" s="559"/>
    </row>
    <row r="18" spans="1:48" s="548" customFormat="1" ht="12" customHeight="1">
      <c r="A18" s="510" t="s">
        <v>240</v>
      </c>
      <c r="B18" s="511">
        <v>1277.068</v>
      </c>
      <c r="C18" s="511">
        <v>1394.313654</v>
      </c>
      <c r="D18" s="511">
        <v>1403.421077</v>
      </c>
      <c r="E18" s="511">
        <v>1347.25251</v>
      </c>
      <c r="F18" s="511">
        <v>1327.9265825529999</v>
      </c>
      <c r="G18" s="511">
        <v>1262.0910024279999</v>
      </c>
      <c r="H18" s="511">
        <v>1112.795977659898</v>
      </c>
      <c r="I18" s="511">
        <v>1088.6311004961178</v>
      </c>
      <c r="J18" s="511">
        <v>1070.9206712049681</v>
      </c>
      <c r="K18" s="511">
        <v>1016.8817107165685</v>
      </c>
      <c r="L18" s="511">
        <v>924.27182642494859</v>
      </c>
      <c r="M18" s="543"/>
      <c r="N18" s="511">
        <v>2.9731936852081162</v>
      </c>
      <c r="O18" s="511">
        <v>14.153976728907992</v>
      </c>
      <c r="P18" s="511">
        <v>17.823551370468067</v>
      </c>
      <c r="Q18" s="511">
        <v>10.514096952298132</v>
      </c>
      <c r="R18" s="511">
        <v>9.5443273175684453</v>
      </c>
      <c r="S18" s="547"/>
      <c r="T18" s="554"/>
      <c r="U18" s="554"/>
      <c r="V18" s="554"/>
      <c r="W18" s="554"/>
      <c r="X18" s="554"/>
      <c r="Y18" s="554"/>
      <c r="Z18" s="547"/>
      <c r="AA18" s="554"/>
      <c r="AB18" s="554"/>
      <c r="AC18" s="554"/>
      <c r="AD18" s="554"/>
      <c r="AE18" s="554"/>
      <c r="AF18" s="554"/>
      <c r="AG18" s="547"/>
      <c r="AH18" s="547"/>
      <c r="AI18" s="549"/>
      <c r="AJ18" s="549"/>
      <c r="AK18" s="549"/>
      <c r="AL18" s="549"/>
      <c r="AM18" s="549"/>
      <c r="AN18" s="549"/>
      <c r="AO18" s="549"/>
      <c r="AP18" s="549"/>
      <c r="AQ18" s="549"/>
      <c r="AR18" s="549"/>
      <c r="AS18" s="549"/>
      <c r="AT18" s="549"/>
      <c r="AU18" s="549"/>
      <c r="AV18" s="549"/>
    </row>
    <row r="19" spans="1:48" s="529" customFormat="1" ht="12" customHeight="1">
      <c r="A19" s="181" t="s">
        <v>241</v>
      </c>
      <c r="B19" s="514">
        <v>40.665999999999997</v>
      </c>
      <c r="C19" s="514">
        <v>47.7</v>
      </c>
      <c r="D19" s="514">
        <v>51.122</v>
      </c>
      <c r="E19" s="514">
        <v>55.3</v>
      </c>
      <c r="F19" s="514">
        <v>62.716000000000001</v>
      </c>
      <c r="G19" s="514">
        <v>65.057349000000002</v>
      </c>
      <c r="H19" s="514">
        <v>58.762</v>
      </c>
      <c r="I19" s="514">
        <v>59</v>
      </c>
      <c r="J19" s="514">
        <v>60</v>
      </c>
      <c r="K19" s="514">
        <v>61</v>
      </c>
      <c r="L19" s="514">
        <v>62</v>
      </c>
      <c r="M19" s="523"/>
      <c r="N19" s="514">
        <v>-8.2379999999999995</v>
      </c>
      <c r="O19" s="514">
        <v>-10</v>
      </c>
      <c r="P19" s="514">
        <v>-11</v>
      </c>
      <c r="Q19" s="514">
        <v>-12</v>
      </c>
      <c r="R19" s="514">
        <v>-13</v>
      </c>
      <c r="S19" s="527"/>
      <c r="T19" s="555"/>
      <c r="U19" s="555"/>
      <c r="V19" s="555"/>
      <c r="W19" s="555"/>
      <c r="X19" s="555"/>
      <c r="Y19" s="555"/>
      <c r="Z19" s="527"/>
      <c r="AA19" s="555"/>
      <c r="AB19" s="555"/>
      <c r="AC19" s="555"/>
      <c r="AD19" s="555"/>
      <c r="AE19" s="555"/>
      <c r="AF19" s="555"/>
      <c r="AG19" s="527"/>
      <c r="AH19" s="527"/>
      <c r="AI19" s="528"/>
      <c r="AJ19" s="528"/>
      <c r="AK19" s="528"/>
      <c r="AL19" s="528"/>
      <c r="AM19" s="528"/>
      <c r="AN19" s="528"/>
      <c r="AO19" s="528"/>
      <c r="AP19" s="528"/>
      <c r="AQ19" s="528"/>
      <c r="AR19" s="528"/>
      <c r="AS19" s="528"/>
      <c r="AT19" s="528"/>
      <c r="AU19" s="528"/>
      <c r="AV19" s="528"/>
    </row>
    <row r="20" spans="1:48" s="560" customFormat="1" ht="12" customHeight="1">
      <c r="A20" s="550" t="s">
        <v>242</v>
      </c>
      <c r="B20" s="513">
        <v>123.58498299999997</v>
      </c>
      <c r="C20" s="513">
        <v>110.21165399999995</v>
      </c>
      <c r="D20" s="513">
        <v>5.6854229999999006</v>
      </c>
      <c r="E20" s="513">
        <v>-60.346566999999823</v>
      </c>
      <c r="F20" s="513">
        <v>-26.74192744700008</v>
      </c>
      <c r="G20" s="513">
        <v>-68.176658552999925</v>
      </c>
      <c r="H20" s="513">
        <v>-142.99994634010204</v>
      </c>
      <c r="I20" s="513">
        <v>-24.402877163780204</v>
      </c>
      <c r="J20" s="513">
        <v>-18.710429291149694</v>
      </c>
      <c r="K20" s="513">
        <v>-55.038960488399653</v>
      </c>
      <c r="L20" s="513">
        <v>-93.609884291619892</v>
      </c>
      <c r="M20" s="556"/>
      <c r="N20" s="513">
        <v>11.211193685208173</v>
      </c>
      <c r="O20" s="513">
        <v>12.942783043699819</v>
      </c>
      <c r="P20" s="513">
        <v>4.6695746415600752</v>
      </c>
      <c r="Q20" s="513">
        <v>-6.3094544181699348</v>
      </c>
      <c r="R20" s="513">
        <v>3.0230365270313087E-2</v>
      </c>
      <c r="S20" s="557"/>
      <c r="T20" s="558"/>
      <c r="U20" s="558"/>
      <c r="V20" s="558"/>
      <c r="W20" s="558"/>
      <c r="X20" s="558"/>
      <c r="Y20" s="558"/>
      <c r="Z20" s="557"/>
      <c r="AA20" s="558"/>
      <c r="AB20" s="558"/>
      <c r="AC20" s="558"/>
      <c r="AD20" s="558"/>
      <c r="AE20" s="558"/>
      <c r="AF20" s="558"/>
      <c r="AG20" s="557"/>
      <c r="AH20" s="557"/>
      <c r="AI20" s="559"/>
      <c r="AJ20" s="559"/>
      <c r="AK20" s="559"/>
      <c r="AL20" s="559"/>
      <c r="AM20" s="559"/>
      <c r="AN20" s="559"/>
      <c r="AO20" s="559"/>
      <c r="AP20" s="559"/>
      <c r="AQ20" s="559"/>
      <c r="AR20" s="559"/>
      <c r="AS20" s="559"/>
      <c r="AT20" s="559"/>
      <c r="AU20" s="559"/>
      <c r="AV20" s="559"/>
    </row>
    <row r="21" spans="1:48" s="548" customFormat="1" ht="12" customHeight="1">
      <c r="A21" s="510" t="s">
        <v>243</v>
      </c>
      <c r="B21" s="511">
        <v>1236.402</v>
      </c>
      <c r="C21" s="511">
        <v>1346.613654</v>
      </c>
      <c r="D21" s="511">
        <v>1352.2990769999999</v>
      </c>
      <c r="E21" s="511">
        <v>1291.9525100000001</v>
      </c>
      <c r="F21" s="511">
        <v>1265.210582553</v>
      </c>
      <c r="G21" s="511">
        <v>1197.0339240000001</v>
      </c>
      <c r="H21" s="511">
        <v>1054.033977659898</v>
      </c>
      <c r="I21" s="511">
        <v>1029.6311004961178</v>
      </c>
      <c r="J21" s="511">
        <v>1010.9206712049681</v>
      </c>
      <c r="K21" s="511">
        <v>955.88171071656848</v>
      </c>
      <c r="L21" s="511">
        <v>862.27182642494859</v>
      </c>
      <c r="M21" s="543"/>
      <c r="N21" s="511">
        <v>11.211193685208173</v>
      </c>
      <c r="O21" s="511">
        <v>24.153976728907992</v>
      </c>
      <c r="P21" s="511">
        <v>28.823551370468067</v>
      </c>
      <c r="Q21" s="511">
        <v>22.514096952298132</v>
      </c>
      <c r="R21" s="511">
        <v>22.544327317568445</v>
      </c>
      <c r="S21" s="547"/>
      <c r="T21" s="554"/>
      <c r="U21" s="554"/>
      <c r="V21" s="554"/>
      <c r="W21" s="554"/>
      <c r="X21" s="554"/>
      <c r="Y21" s="554"/>
      <c r="Z21" s="547"/>
      <c r="AA21" s="554"/>
      <c r="AB21" s="554"/>
      <c r="AC21" s="554"/>
      <c r="AD21" s="554"/>
      <c r="AE21" s="554"/>
      <c r="AF21" s="554"/>
      <c r="AG21" s="547"/>
      <c r="AH21" s="547"/>
      <c r="AI21" s="549"/>
      <c r="AJ21" s="549"/>
      <c r="AK21" s="549"/>
      <c r="AL21" s="549"/>
      <c r="AM21" s="549"/>
      <c r="AN21" s="549"/>
      <c r="AO21" s="549"/>
      <c r="AP21" s="549"/>
      <c r="AQ21" s="549"/>
      <c r="AR21" s="549"/>
      <c r="AS21" s="549"/>
      <c r="AT21" s="549"/>
      <c r="AU21" s="549"/>
      <c r="AV21" s="549"/>
    </row>
    <row r="22" spans="1:48" s="560" customFormat="1" ht="12" customHeight="1">
      <c r="A22" s="196" t="s">
        <v>546</v>
      </c>
      <c r="B22" s="521">
        <v>32.465862846393442</v>
      </c>
      <c r="C22" s="521">
        <v>33.826303816711821</v>
      </c>
      <c r="D22" s="521">
        <v>31.832186309867232</v>
      </c>
      <c r="E22" s="521">
        <v>29.257502662598551</v>
      </c>
      <c r="F22" s="521">
        <v>27.381275947912691</v>
      </c>
      <c r="G22" s="521">
        <v>24.772889562266379</v>
      </c>
      <c r="H22" s="521">
        <v>20.984718060930415</v>
      </c>
      <c r="I22" s="521">
        <v>20.013380809980966</v>
      </c>
      <c r="J22" s="521">
        <v>18.926852582726742</v>
      </c>
      <c r="K22" s="521">
        <v>17.280655604398088</v>
      </c>
      <c r="L22" s="521">
        <v>15.112828625214684</v>
      </c>
      <c r="M22" s="557"/>
      <c r="N22" s="561">
        <v>0.23102631232731596</v>
      </c>
      <c r="O22" s="561">
        <v>0.58912423856780549</v>
      </c>
      <c r="P22" s="561">
        <v>0.58598107507582142</v>
      </c>
      <c r="Q22" s="561">
        <v>0.4692685942735757</v>
      </c>
      <c r="R22" s="561">
        <v>0.4622386362258073</v>
      </c>
      <c r="S22" s="557"/>
      <c r="T22" s="558"/>
      <c r="U22" s="558"/>
      <c r="V22" s="558"/>
      <c r="W22" s="558"/>
      <c r="X22" s="558"/>
      <c r="Y22" s="558"/>
      <c r="Z22" s="557"/>
      <c r="AA22" s="558"/>
      <c r="AB22" s="558"/>
      <c r="AC22" s="558"/>
      <c r="AD22" s="558"/>
      <c r="AE22" s="558"/>
      <c r="AF22" s="558"/>
      <c r="AG22" s="557"/>
      <c r="AH22" s="557"/>
      <c r="AI22" s="559"/>
      <c r="AJ22" s="559"/>
      <c r="AK22" s="559"/>
      <c r="AL22" s="559"/>
      <c r="AM22" s="559"/>
      <c r="AN22" s="559"/>
      <c r="AO22" s="559"/>
      <c r="AP22" s="559"/>
      <c r="AQ22" s="559"/>
      <c r="AR22" s="559"/>
      <c r="AS22" s="559"/>
      <c r="AT22" s="559"/>
      <c r="AU22" s="559"/>
      <c r="AV22" s="559"/>
    </row>
    <row r="23" spans="1:48" s="529" customFormat="1" ht="12" customHeight="1">
      <c r="A23" s="197"/>
      <c r="B23" s="198"/>
      <c r="C23" s="198"/>
      <c r="D23" s="198"/>
      <c r="E23" s="198"/>
      <c r="F23" s="198"/>
      <c r="G23" s="198"/>
      <c r="H23" s="198"/>
      <c r="I23" s="198"/>
      <c r="J23" s="198"/>
      <c r="K23" s="198"/>
      <c r="L23" s="198"/>
      <c r="M23" s="193"/>
      <c r="N23" s="198"/>
      <c r="O23" s="198"/>
      <c r="P23" s="198"/>
      <c r="Q23" s="198"/>
      <c r="R23" s="198"/>
      <c r="S23" s="547"/>
      <c r="T23" s="562"/>
      <c r="U23" s="562"/>
      <c r="V23" s="562"/>
      <c r="W23" s="562"/>
      <c r="X23" s="562"/>
      <c r="Y23" s="562"/>
      <c r="Z23" s="527"/>
      <c r="AA23" s="562"/>
      <c r="AB23" s="562"/>
      <c r="AC23" s="562"/>
      <c r="AD23" s="562"/>
      <c r="AE23" s="562"/>
      <c r="AF23" s="562"/>
      <c r="AG23" s="527"/>
      <c r="AH23" s="527"/>
      <c r="AI23" s="528"/>
      <c r="AJ23" s="528"/>
      <c r="AK23" s="528"/>
      <c r="AL23" s="528"/>
      <c r="AM23" s="528"/>
      <c r="AN23" s="528"/>
      <c r="AO23" s="528"/>
      <c r="AP23" s="528"/>
      <c r="AQ23" s="528"/>
      <c r="AR23" s="528"/>
      <c r="AS23" s="528"/>
      <c r="AT23" s="528"/>
      <c r="AU23" s="528"/>
      <c r="AV23" s="528"/>
    </row>
    <row r="24" spans="1:48" s="529" customFormat="1" ht="12" customHeight="1">
      <c r="A24" s="199"/>
      <c r="B24" s="200"/>
      <c r="C24" s="200"/>
      <c r="D24" s="200"/>
      <c r="E24" s="200"/>
      <c r="F24" s="200"/>
      <c r="G24" s="200"/>
      <c r="H24" s="200"/>
      <c r="I24" s="200"/>
      <c r="J24" s="200"/>
      <c r="K24" s="200"/>
      <c r="L24" s="200"/>
      <c r="M24" s="194"/>
      <c r="N24" s="200"/>
      <c r="O24" s="200"/>
      <c r="P24" s="200"/>
      <c r="Q24" s="200"/>
      <c r="R24" s="200"/>
      <c r="S24" s="527"/>
      <c r="T24" s="554"/>
      <c r="U24" s="554"/>
      <c r="V24" s="554"/>
      <c r="W24" s="554"/>
      <c r="X24" s="554"/>
      <c r="Y24" s="554"/>
      <c r="Z24" s="527"/>
      <c r="AA24" s="554"/>
      <c r="AB24" s="554"/>
      <c r="AC24" s="554"/>
      <c r="AD24" s="554"/>
      <c r="AE24" s="554"/>
      <c r="AF24" s="554"/>
      <c r="AG24" s="527"/>
      <c r="AH24" s="527"/>
      <c r="AI24" s="528"/>
      <c r="AJ24" s="528"/>
      <c r="AK24" s="528"/>
      <c r="AL24" s="528"/>
      <c r="AM24" s="528"/>
      <c r="AN24" s="528"/>
      <c r="AO24" s="528"/>
      <c r="AP24" s="528"/>
      <c r="AQ24" s="528"/>
      <c r="AR24" s="528"/>
      <c r="AS24" s="528"/>
      <c r="AT24" s="528"/>
      <c r="AU24" s="528"/>
      <c r="AV24" s="528"/>
    </row>
    <row r="25" spans="1:48" s="529" customFormat="1" ht="12" customHeight="1">
      <c r="A25" s="201" t="s">
        <v>410</v>
      </c>
      <c r="B25" s="187"/>
      <c r="C25" s="187"/>
      <c r="D25" s="187"/>
      <c r="E25" s="233"/>
      <c r="F25" s="187"/>
      <c r="G25" s="187"/>
      <c r="H25" s="187"/>
      <c r="I25" s="187"/>
      <c r="J25" s="187"/>
      <c r="K25" s="187"/>
      <c r="L25" s="187"/>
      <c r="M25" s="194"/>
      <c r="N25" s="187"/>
      <c r="O25" s="187"/>
      <c r="P25" s="187"/>
      <c r="Q25" s="187"/>
      <c r="R25" s="187"/>
      <c r="S25" s="527"/>
      <c r="T25" s="555"/>
      <c r="U25" s="555"/>
      <c r="V25" s="555"/>
      <c r="W25" s="555"/>
      <c r="X25" s="555"/>
      <c r="Y25" s="555"/>
      <c r="Z25" s="527"/>
      <c r="AA25" s="555"/>
      <c r="AB25" s="555"/>
      <c r="AC25" s="555"/>
      <c r="AD25" s="555"/>
      <c r="AE25" s="555"/>
      <c r="AF25" s="555"/>
      <c r="AG25" s="527"/>
      <c r="AH25" s="527"/>
      <c r="AI25" s="528"/>
      <c r="AJ25" s="528"/>
      <c r="AK25" s="528"/>
      <c r="AL25" s="528"/>
      <c r="AM25" s="528"/>
      <c r="AN25" s="528"/>
      <c r="AO25" s="528"/>
      <c r="AP25" s="528"/>
      <c r="AQ25" s="528"/>
      <c r="AR25" s="528"/>
      <c r="AS25" s="528"/>
      <c r="AT25" s="528"/>
      <c r="AU25" s="528"/>
      <c r="AV25" s="528"/>
    </row>
    <row r="26" spans="1:48" s="529" customFormat="1" ht="12" customHeight="1">
      <c r="A26" s="202" t="s">
        <v>411</v>
      </c>
      <c r="B26" s="203"/>
      <c r="C26" s="203"/>
      <c r="D26" s="203"/>
      <c r="E26" s="234"/>
      <c r="F26" s="203"/>
      <c r="G26" s="203"/>
      <c r="H26" s="203"/>
      <c r="I26" s="203"/>
      <c r="J26" s="203"/>
      <c r="K26" s="203"/>
      <c r="L26" s="353"/>
      <c r="M26" s="191"/>
      <c r="N26" s="319"/>
      <c r="O26" s="319"/>
      <c r="P26" s="319"/>
      <c r="Q26" s="319"/>
      <c r="R26" s="319"/>
      <c r="S26" s="527"/>
      <c r="T26" s="555"/>
      <c r="U26" s="555"/>
      <c r="V26" s="555"/>
      <c r="W26" s="555"/>
      <c r="X26" s="555"/>
      <c r="Y26" s="555"/>
      <c r="Z26" s="527"/>
      <c r="AA26" s="555"/>
      <c r="AB26" s="555"/>
      <c r="AC26" s="555"/>
      <c r="AD26" s="555"/>
      <c r="AE26" s="555"/>
      <c r="AF26" s="555"/>
      <c r="AG26" s="527"/>
      <c r="AH26" s="527"/>
      <c r="AI26" s="528"/>
      <c r="AJ26" s="528"/>
      <c r="AK26" s="528"/>
      <c r="AL26" s="528"/>
      <c r="AM26" s="528"/>
      <c r="AN26" s="528"/>
      <c r="AO26" s="528"/>
      <c r="AP26" s="528"/>
      <c r="AQ26" s="528"/>
      <c r="AR26" s="528"/>
      <c r="AS26" s="528"/>
      <c r="AT26" s="528"/>
      <c r="AU26" s="528"/>
      <c r="AV26" s="528"/>
    </row>
    <row r="27" spans="1:48" s="529" customFormat="1" ht="12" customHeight="1">
      <c r="A27" s="204" t="s">
        <v>412</v>
      </c>
      <c r="B27" s="200">
        <v>1244.9690000000001</v>
      </c>
      <c r="C27" s="200">
        <v>1421.077</v>
      </c>
      <c r="D27" s="200">
        <v>1435.855</v>
      </c>
      <c r="E27" s="200">
        <v>1417.462</v>
      </c>
      <c r="F27" s="200">
        <v>1408.701</v>
      </c>
      <c r="G27" s="200">
        <v>1349.3489999999999</v>
      </c>
      <c r="H27" s="200">
        <v>1183.1652792293373</v>
      </c>
      <c r="I27" s="200">
        <v>1135.657009122453</v>
      </c>
      <c r="J27" s="200">
        <v>1094.5655804641704</v>
      </c>
      <c r="K27" s="200">
        <v>1016.5226262110458</v>
      </c>
      <c r="L27" s="354">
        <v>911.00039764407757</v>
      </c>
      <c r="M27" s="195"/>
      <c r="N27" s="200">
        <v>7.6378763472630453</v>
      </c>
      <c r="O27" s="200">
        <v>2.2276957981162013</v>
      </c>
      <c r="P27" s="200">
        <v>17.491498081026748</v>
      </c>
      <c r="Q27" s="200">
        <v>25.379132797325497</v>
      </c>
      <c r="R27" s="200">
        <v>25.413210133686448</v>
      </c>
      <c r="S27" s="527"/>
      <c r="T27" s="555"/>
      <c r="U27" s="555"/>
      <c r="V27" s="555"/>
      <c r="W27" s="555"/>
      <c r="X27" s="555"/>
      <c r="Y27" s="555"/>
      <c r="Z27" s="527"/>
      <c r="AA27" s="555"/>
      <c r="AB27" s="555"/>
      <c r="AC27" s="555"/>
      <c r="AD27" s="555"/>
      <c r="AE27" s="555"/>
      <c r="AF27" s="555"/>
      <c r="AG27" s="527"/>
      <c r="AH27" s="527"/>
      <c r="AI27" s="528"/>
      <c r="AJ27" s="528"/>
      <c r="AK27" s="528"/>
      <c r="AL27" s="528"/>
      <c r="AM27" s="528"/>
      <c r="AN27" s="528"/>
      <c r="AO27" s="528"/>
      <c r="AP27" s="528"/>
      <c r="AQ27" s="528"/>
      <c r="AR27" s="528"/>
      <c r="AS27" s="528"/>
      <c r="AT27" s="528"/>
      <c r="AU27" s="528"/>
      <c r="AV27" s="528"/>
    </row>
    <row r="28" spans="1:48" s="529" customFormat="1" ht="12" customHeight="1">
      <c r="A28" s="190" t="s">
        <v>413</v>
      </c>
      <c r="B28" s="198">
        <v>332.77600000000001</v>
      </c>
      <c r="C28" s="198">
        <v>376.13</v>
      </c>
      <c r="D28" s="198">
        <v>430.99</v>
      </c>
      <c r="E28" s="198">
        <v>457.03300000000002</v>
      </c>
      <c r="F28" s="198">
        <v>488.80799999999999</v>
      </c>
      <c r="G28" s="198">
        <v>535.07899999999995</v>
      </c>
      <c r="H28" s="198">
        <v>570.8094508374794</v>
      </c>
      <c r="I28" s="198">
        <v>603.18249892893778</v>
      </c>
      <c r="J28" s="198">
        <v>636.84711280343402</v>
      </c>
      <c r="K28" s="198">
        <v>669.94320629562299</v>
      </c>
      <c r="L28" s="198">
        <v>701.18194119673251</v>
      </c>
      <c r="M28" s="215"/>
      <c r="N28" s="198">
        <v>-0.82254720074263332</v>
      </c>
      <c r="O28" s="198">
        <v>-4.6117210869856535</v>
      </c>
      <c r="P28" s="198">
        <v>-6.956042297039744</v>
      </c>
      <c r="Q28" s="198">
        <v>-8.7037619733009706</v>
      </c>
      <c r="R28" s="198">
        <v>-10.306604087426877</v>
      </c>
      <c r="S28" s="527"/>
      <c r="T28" s="555"/>
      <c r="U28" s="555"/>
      <c r="V28" s="555"/>
      <c r="W28" s="555"/>
      <c r="X28" s="555"/>
      <c r="Y28" s="555"/>
      <c r="Z28" s="527"/>
      <c r="AA28" s="555"/>
      <c r="AB28" s="555"/>
      <c r="AC28" s="555"/>
      <c r="AD28" s="555"/>
      <c r="AE28" s="555"/>
      <c r="AF28" s="555"/>
      <c r="AG28" s="527"/>
      <c r="AH28" s="527"/>
      <c r="AI28" s="528"/>
      <c r="AJ28" s="528"/>
      <c r="AK28" s="528"/>
      <c r="AL28" s="528"/>
      <c r="AM28" s="528"/>
      <c r="AN28" s="528"/>
      <c r="AO28" s="528"/>
      <c r="AP28" s="528"/>
      <c r="AQ28" s="528"/>
      <c r="AR28" s="528"/>
      <c r="AS28" s="528"/>
      <c r="AT28" s="528"/>
      <c r="AU28" s="528"/>
      <c r="AV28" s="528"/>
    </row>
    <row r="29" spans="1:48" s="529" customFormat="1" ht="12" customHeight="1">
      <c r="A29" s="190" t="s">
        <v>414</v>
      </c>
      <c r="B29" s="198">
        <v>-35.700000000000003</v>
      </c>
      <c r="C29" s="198">
        <v>1.9279999999999999</v>
      </c>
      <c r="D29" s="198">
        <v>-3.371</v>
      </c>
      <c r="E29" s="198">
        <v>-8.7629999999999999</v>
      </c>
      <c r="F29" s="198">
        <v>-15.281000000000001</v>
      </c>
      <c r="G29" s="198">
        <v>-10.895</v>
      </c>
      <c r="H29" s="198">
        <v>-10.895</v>
      </c>
      <c r="I29" s="198">
        <v>-10.895</v>
      </c>
      <c r="J29" s="198">
        <v>-10.895</v>
      </c>
      <c r="K29" s="198">
        <v>-10.895</v>
      </c>
      <c r="L29" s="198">
        <v>-10.895</v>
      </c>
      <c r="M29" s="206"/>
      <c r="N29" s="198">
        <v>0</v>
      </c>
      <c r="O29" s="198">
        <v>0</v>
      </c>
      <c r="P29" s="198">
        <v>0</v>
      </c>
      <c r="Q29" s="198">
        <v>0</v>
      </c>
      <c r="R29" s="198">
        <v>0</v>
      </c>
      <c r="S29" s="527"/>
      <c r="T29" s="555"/>
      <c r="U29" s="555"/>
      <c r="V29" s="555"/>
      <c r="W29" s="555"/>
      <c r="X29" s="555"/>
      <c r="Y29" s="555"/>
      <c r="Z29" s="527"/>
      <c r="AA29" s="555"/>
      <c r="AB29" s="555"/>
      <c r="AC29" s="555"/>
      <c r="AD29" s="555"/>
      <c r="AE29" s="555"/>
      <c r="AF29" s="555"/>
      <c r="AG29" s="527"/>
      <c r="AH29" s="527"/>
      <c r="AI29" s="528"/>
      <c r="AJ29" s="528"/>
      <c r="AK29" s="528"/>
      <c r="AL29" s="528"/>
      <c r="AM29" s="528"/>
      <c r="AN29" s="528"/>
      <c r="AO29" s="528"/>
      <c r="AP29" s="528"/>
      <c r="AQ29" s="528"/>
      <c r="AR29" s="528"/>
      <c r="AS29" s="528"/>
      <c r="AT29" s="528"/>
      <c r="AU29" s="528"/>
      <c r="AV29" s="528"/>
    </row>
    <row r="30" spans="1:48" s="529" customFormat="1" ht="12" customHeight="1">
      <c r="A30" s="207" t="s">
        <v>415</v>
      </c>
      <c r="B30" s="216">
        <v>1542.0450000000001</v>
      </c>
      <c r="C30" s="216">
        <v>1799.135</v>
      </c>
      <c r="D30" s="229">
        <v>1863.4739999999999</v>
      </c>
      <c r="E30" s="216">
        <v>1865.732</v>
      </c>
      <c r="F30" s="216">
        <v>1882.2280000000001</v>
      </c>
      <c r="G30" s="216">
        <v>1873.5329999999999</v>
      </c>
      <c r="H30" s="216">
        <v>1743.0797300668169</v>
      </c>
      <c r="I30" s="216">
        <v>1727.9445080513908</v>
      </c>
      <c r="J30" s="216">
        <v>1720.5176932676043</v>
      </c>
      <c r="K30" s="216">
        <v>1675.5708325066687</v>
      </c>
      <c r="L30" s="216">
        <v>1601.2873388408102</v>
      </c>
      <c r="M30" s="208"/>
      <c r="N30" s="216">
        <v>6.8153291465205257</v>
      </c>
      <c r="O30" s="216">
        <v>-2.3840252888694522</v>
      </c>
      <c r="P30" s="216">
        <v>10.535455783987118</v>
      </c>
      <c r="Q30" s="216">
        <v>16.67537082402464</v>
      </c>
      <c r="R30" s="216">
        <v>15.106606046259685</v>
      </c>
      <c r="S30" s="527"/>
      <c r="T30" s="555"/>
      <c r="U30" s="555"/>
      <c r="V30" s="555"/>
      <c r="W30" s="555"/>
      <c r="X30" s="555"/>
      <c r="Y30" s="555"/>
      <c r="Z30" s="527"/>
      <c r="AA30" s="555"/>
      <c r="AB30" s="555"/>
      <c r="AC30" s="555"/>
      <c r="AD30" s="555"/>
      <c r="AE30" s="555"/>
      <c r="AF30" s="555"/>
      <c r="AG30" s="527"/>
      <c r="AH30" s="527"/>
      <c r="AI30" s="528"/>
      <c r="AJ30" s="528"/>
      <c r="AK30" s="528"/>
      <c r="AL30" s="528"/>
      <c r="AM30" s="528"/>
      <c r="AN30" s="528"/>
      <c r="AO30" s="528"/>
      <c r="AP30" s="528"/>
      <c r="AQ30" s="528"/>
      <c r="AR30" s="528"/>
      <c r="AS30" s="528"/>
      <c r="AT30" s="528"/>
      <c r="AU30" s="528"/>
      <c r="AV30" s="528"/>
    </row>
    <row r="31" spans="1:48" s="529" customFormat="1" ht="12" customHeight="1">
      <c r="A31" s="196" t="s">
        <v>546</v>
      </c>
      <c r="B31" s="209">
        <v>40.491540350926947</v>
      </c>
      <c r="C31" s="209">
        <v>45.193427926789631</v>
      </c>
      <c r="D31" s="209">
        <v>43.864890955326388</v>
      </c>
      <c r="E31" s="209">
        <v>42.251289064561135</v>
      </c>
      <c r="F31" s="209">
        <v>40.734566226036826</v>
      </c>
      <c r="G31" s="209">
        <v>38.773686231324234</v>
      </c>
      <c r="H31" s="209">
        <v>34.702900920123255</v>
      </c>
      <c r="I31" s="209">
        <v>33.586797680727301</v>
      </c>
      <c r="J31" s="209">
        <v>32.212205837708638</v>
      </c>
      <c r="K31" s="209">
        <v>30.291365733545099</v>
      </c>
      <c r="L31" s="209">
        <v>28.065373806729127</v>
      </c>
      <c r="M31" s="188"/>
      <c r="N31" s="210">
        <v>0.14871134494858751</v>
      </c>
      <c r="O31" s="210">
        <v>0.15953753729336029</v>
      </c>
      <c r="P31" s="210">
        <v>0.27792575007579501</v>
      </c>
      <c r="Q31" s="210">
        <v>0.41210572449839589</v>
      </c>
      <c r="R31" s="210">
        <v>0.39153486575232321</v>
      </c>
      <c r="S31" s="527"/>
      <c r="T31" s="555"/>
      <c r="U31" s="555"/>
      <c r="V31" s="555"/>
      <c r="W31" s="555"/>
      <c r="X31" s="555"/>
      <c r="Y31" s="555"/>
      <c r="Z31" s="527"/>
      <c r="AA31" s="555"/>
      <c r="AB31" s="555"/>
      <c r="AC31" s="555"/>
      <c r="AD31" s="555"/>
      <c r="AE31" s="555"/>
      <c r="AF31" s="555"/>
      <c r="AG31" s="527"/>
      <c r="AH31" s="527"/>
      <c r="AI31" s="528"/>
      <c r="AJ31" s="528"/>
      <c r="AK31" s="528"/>
      <c r="AL31" s="528"/>
      <c r="AM31" s="528"/>
      <c r="AN31" s="528"/>
      <c r="AO31" s="528"/>
      <c r="AP31" s="528"/>
      <c r="AQ31" s="528"/>
      <c r="AR31" s="528"/>
      <c r="AS31" s="528"/>
      <c r="AT31" s="528"/>
      <c r="AU31" s="528"/>
      <c r="AV31" s="528"/>
    </row>
    <row r="32" spans="1:48" s="529" customFormat="1" ht="12" customHeight="1">
      <c r="A32" s="211" t="s">
        <v>487</v>
      </c>
      <c r="B32" s="208"/>
      <c r="C32" s="208"/>
      <c r="D32" s="208"/>
      <c r="E32" s="208"/>
      <c r="F32" s="208"/>
      <c r="G32" s="208"/>
      <c r="H32" s="188"/>
      <c r="I32" s="188"/>
      <c r="J32" s="188"/>
      <c r="K32" s="188"/>
      <c r="L32" s="188"/>
      <c r="M32" s="208"/>
      <c r="N32" s="563"/>
      <c r="O32" s="563"/>
      <c r="P32" s="563"/>
      <c r="Q32" s="563"/>
      <c r="R32" s="563"/>
      <c r="S32" s="527"/>
      <c r="T32" s="555"/>
      <c r="U32" s="555"/>
      <c r="V32" s="555"/>
      <c r="W32" s="555"/>
      <c r="X32" s="555"/>
      <c r="Y32" s="555"/>
      <c r="Z32" s="527"/>
      <c r="AA32" s="555"/>
      <c r="AB32" s="555"/>
      <c r="AC32" s="555"/>
      <c r="AD32" s="555"/>
      <c r="AE32" s="555"/>
      <c r="AF32" s="555"/>
      <c r="AG32" s="527"/>
      <c r="AH32" s="527"/>
      <c r="AI32" s="528"/>
      <c r="AJ32" s="528"/>
      <c r="AK32" s="528"/>
      <c r="AL32" s="528"/>
      <c r="AM32" s="528"/>
      <c r="AN32" s="528"/>
      <c r="AO32" s="528"/>
      <c r="AP32" s="528"/>
      <c r="AQ32" s="528"/>
      <c r="AR32" s="528"/>
      <c r="AS32" s="528"/>
      <c r="AT32" s="528"/>
      <c r="AU32" s="528"/>
      <c r="AV32" s="528"/>
    </row>
    <row r="33" spans="1:48" s="529" customFormat="1" ht="12" customHeight="1">
      <c r="A33" s="211" t="s">
        <v>488</v>
      </c>
      <c r="B33" s="206"/>
      <c r="C33" s="206"/>
      <c r="D33" s="206"/>
      <c r="E33" s="206"/>
      <c r="F33" s="206"/>
      <c r="G33" s="206"/>
      <c r="H33" s="188"/>
      <c r="I33" s="188"/>
      <c r="J33" s="188"/>
      <c r="K33" s="188"/>
      <c r="L33" s="188"/>
      <c r="M33" s="206"/>
      <c r="N33" s="563"/>
      <c r="O33" s="563"/>
      <c r="P33" s="563"/>
      <c r="Q33" s="563"/>
      <c r="R33" s="563"/>
      <c r="S33" s="527"/>
      <c r="T33" s="555"/>
      <c r="U33" s="555"/>
      <c r="V33" s="555"/>
      <c r="W33" s="555"/>
      <c r="X33" s="555"/>
      <c r="Y33" s="555"/>
      <c r="Z33" s="527"/>
      <c r="AA33" s="555"/>
      <c r="AB33" s="555"/>
      <c r="AC33" s="555"/>
      <c r="AD33" s="555"/>
      <c r="AE33" s="555"/>
      <c r="AF33" s="555"/>
      <c r="AG33" s="527"/>
      <c r="AH33" s="527"/>
      <c r="AI33" s="528"/>
      <c r="AJ33" s="528"/>
      <c r="AK33" s="528"/>
      <c r="AL33" s="528"/>
      <c r="AM33" s="528"/>
      <c r="AN33" s="528"/>
      <c r="AO33" s="528"/>
      <c r="AP33" s="528"/>
      <c r="AQ33" s="528"/>
      <c r="AR33" s="528"/>
      <c r="AS33" s="528"/>
      <c r="AT33" s="528"/>
      <c r="AU33" s="528"/>
      <c r="AV33" s="528"/>
    </row>
    <row r="34" spans="1:48" s="529" customFormat="1" ht="12" customHeight="1">
      <c r="A34" s="564" t="s">
        <v>511</v>
      </c>
      <c r="B34" s="208"/>
      <c r="C34" s="208"/>
      <c r="D34" s="208"/>
      <c r="E34" s="208"/>
      <c r="F34" s="208"/>
      <c r="G34" s="208"/>
      <c r="H34" s="188"/>
      <c r="I34" s="188"/>
      <c r="J34" s="188"/>
      <c r="K34" s="188"/>
      <c r="L34" s="188"/>
      <c r="M34" s="208"/>
      <c r="N34" s="565"/>
      <c r="O34" s="565"/>
      <c r="P34" s="565"/>
      <c r="Q34" s="565"/>
      <c r="R34" s="565"/>
      <c r="S34" s="527"/>
      <c r="T34" s="554"/>
      <c r="U34" s="554"/>
      <c r="V34" s="554"/>
      <c r="W34" s="554"/>
      <c r="X34" s="554"/>
      <c r="Y34" s="554"/>
      <c r="Z34" s="527"/>
      <c r="AA34" s="554"/>
      <c r="AB34" s="554"/>
      <c r="AC34" s="554"/>
      <c r="AD34" s="554"/>
      <c r="AE34" s="554"/>
      <c r="AF34" s="554"/>
      <c r="AG34" s="527"/>
      <c r="AH34" s="527"/>
      <c r="AI34" s="528"/>
      <c r="AJ34" s="528"/>
      <c r="AK34" s="528"/>
      <c r="AL34" s="528"/>
      <c r="AM34" s="528"/>
      <c r="AN34" s="528"/>
      <c r="AO34" s="528"/>
      <c r="AP34" s="528"/>
      <c r="AQ34" s="528"/>
      <c r="AR34" s="528"/>
      <c r="AS34" s="528"/>
      <c r="AT34" s="528"/>
      <c r="AU34" s="528"/>
      <c r="AV34" s="528"/>
    </row>
    <row r="35" spans="1:48" s="523" customFormat="1" ht="11.25" customHeight="1">
      <c r="A35" s="333" t="s">
        <v>721</v>
      </c>
      <c r="B35" s="563"/>
      <c r="C35" s="563"/>
      <c r="D35" s="563"/>
      <c r="E35" s="563"/>
      <c r="F35" s="563"/>
      <c r="G35" s="563"/>
      <c r="H35" s="563"/>
      <c r="I35" s="563"/>
      <c r="J35" s="563"/>
      <c r="K35" s="563"/>
      <c r="L35" s="563"/>
      <c r="N35" s="563"/>
      <c r="O35" s="563"/>
      <c r="P35" s="563"/>
      <c r="Q35" s="563"/>
      <c r="R35" s="563"/>
      <c r="S35" s="527"/>
      <c r="T35" s="555"/>
      <c r="U35" s="555"/>
      <c r="V35" s="555"/>
      <c r="W35" s="555"/>
      <c r="X35" s="555"/>
      <c r="Y35" s="555"/>
      <c r="Z35" s="527"/>
      <c r="AA35" s="555"/>
      <c r="AB35" s="555"/>
      <c r="AC35" s="555"/>
      <c r="AD35" s="555"/>
      <c r="AE35" s="555"/>
      <c r="AF35" s="555"/>
      <c r="AG35" s="527"/>
      <c r="AH35" s="527"/>
      <c r="AI35" s="527"/>
      <c r="AJ35" s="527"/>
      <c r="AK35" s="527"/>
      <c r="AL35" s="527"/>
      <c r="AM35" s="527"/>
      <c r="AN35" s="527"/>
      <c r="AO35" s="527"/>
      <c r="AP35" s="527"/>
      <c r="AQ35" s="527"/>
      <c r="AR35" s="527"/>
      <c r="AS35" s="527"/>
      <c r="AT35" s="527"/>
      <c r="AU35" s="527"/>
      <c r="AV35" s="527"/>
    </row>
    <row r="36" spans="1:48" s="523" customFormat="1" ht="11.25" customHeight="1">
      <c r="A36" s="543"/>
      <c r="B36" s="563"/>
      <c r="C36" s="563"/>
      <c r="D36" s="563"/>
      <c r="E36" s="563"/>
      <c r="F36" s="563"/>
      <c r="G36" s="563"/>
      <c r="H36" s="563"/>
      <c r="I36" s="563"/>
      <c r="J36" s="563"/>
      <c r="K36" s="563"/>
      <c r="L36" s="563"/>
      <c r="N36" s="563"/>
      <c r="O36" s="563"/>
      <c r="P36" s="563"/>
      <c r="Q36" s="563"/>
      <c r="R36" s="563"/>
      <c r="S36" s="527"/>
      <c r="T36" s="555"/>
      <c r="U36" s="555"/>
      <c r="V36" s="555"/>
      <c r="W36" s="555"/>
      <c r="X36" s="555"/>
      <c r="Y36" s="555"/>
      <c r="Z36" s="527"/>
      <c r="AA36" s="555"/>
      <c r="AB36" s="555"/>
      <c r="AC36" s="555"/>
      <c r="AD36" s="555"/>
      <c r="AE36" s="555"/>
      <c r="AF36" s="555"/>
      <c r="AG36" s="527"/>
      <c r="AH36" s="527"/>
      <c r="AI36" s="527"/>
      <c r="AJ36" s="527"/>
      <c r="AK36" s="527"/>
      <c r="AL36" s="527"/>
      <c r="AM36" s="527"/>
      <c r="AN36" s="527"/>
      <c r="AO36" s="527"/>
      <c r="AP36" s="527"/>
      <c r="AQ36" s="527"/>
      <c r="AR36" s="527"/>
      <c r="AS36" s="527"/>
      <c r="AT36" s="527"/>
      <c r="AU36" s="527"/>
      <c r="AV36" s="527"/>
    </row>
    <row r="37" spans="1:48" s="523" customFormat="1" ht="11.25" customHeight="1">
      <c r="A37" s="543"/>
      <c r="B37" s="563"/>
      <c r="C37" s="563"/>
      <c r="D37" s="563"/>
      <c r="E37" s="563"/>
      <c r="F37" s="563"/>
      <c r="G37" s="563"/>
      <c r="H37" s="563"/>
      <c r="I37" s="563"/>
      <c r="J37" s="563"/>
      <c r="K37" s="563"/>
      <c r="L37" s="563"/>
      <c r="N37" s="563"/>
      <c r="O37" s="563"/>
      <c r="P37" s="563"/>
      <c r="Q37" s="563"/>
      <c r="R37" s="563"/>
      <c r="S37" s="527"/>
      <c r="T37" s="555"/>
      <c r="U37" s="555"/>
      <c r="V37" s="555"/>
      <c r="W37" s="555"/>
      <c r="X37" s="555"/>
      <c r="Y37" s="555"/>
      <c r="Z37" s="527"/>
      <c r="AA37" s="555"/>
      <c r="AB37" s="555"/>
      <c r="AC37" s="555"/>
      <c r="AD37" s="555"/>
      <c r="AE37" s="555"/>
      <c r="AF37" s="555"/>
      <c r="AG37" s="527"/>
      <c r="AH37" s="527"/>
      <c r="AI37" s="527"/>
      <c r="AJ37" s="527"/>
      <c r="AK37" s="527"/>
      <c r="AL37" s="527"/>
      <c r="AM37" s="527"/>
      <c r="AN37" s="527"/>
      <c r="AO37" s="527"/>
      <c r="AP37" s="527"/>
      <c r="AQ37" s="527"/>
      <c r="AR37" s="527"/>
      <c r="AS37" s="527"/>
      <c r="AT37" s="527"/>
      <c r="AU37" s="527"/>
      <c r="AV37" s="527"/>
    </row>
    <row r="38" spans="1:48" s="523" customFormat="1" ht="11.25" customHeight="1">
      <c r="A38" s="543"/>
      <c r="B38" s="563"/>
      <c r="C38" s="563"/>
      <c r="D38" s="563"/>
      <c r="E38" s="563"/>
      <c r="F38" s="563"/>
      <c r="G38" s="563"/>
      <c r="H38" s="563"/>
      <c r="I38" s="563"/>
      <c r="J38" s="563"/>
      <c r="K38" s="563"/>
      <c r="L38" s="563"/>
      <c r="N38" s="563"/>
      <c r="O38" s="563"/>
      <c r="P38" s="563"/>
      <c r="Q38" s="563"/>
      <c r="R38" s="563"/>
      <c r="S38" s="527"/>
      <c r="T38" s="555"/>
      <c r="U38" s="555"/>
      <c r="V38" s="555"/>
      <c r="W38" s="555"/>
      <c r="X38" s="555"/>
      <c r="Y38" s="555"/>
      <c r="Z38" s="527"/>
      <c r="AA38" s="555"/>
      <c r="AB38" s="555"/>
      <c r="AC38" s="555"/>
      <c r="AD38" s="555"/>
      <c r="AE38" s="555"/>
      <c r="AF38" s="555"/>
      <c r="AG38" s="527"/>
      <c r="AH38" s="527"/>
      <c r="AI38" s="527"/>
      <c r="AJ38" s="527"/>
      <c r="AK38" s="527"/>
      <c r="AL38" s="527"/>
      <c r="AM38" s="527"/>
      <c r="AN38" s="527"/>
      <c r="AO38" s="527"/>
      <c r="AP38" s="527"/>
      <c r="AQ38" s="527"/>
      <c r="AR38" s="527"/>
      <c r="AS38" s="527"/>
      <c r="AT38" s="527"/>
      <c r="AU38" s="527"/>
      <c r="AV38" s="527"/>
    </row>
    <row r="39" spans="1:48" s="523" customFormat="1" ht="11.25" customHeight="1">
      <c r="A39" s="543"/>
      <c r="B39" s="563"/>
      <c r="C39" s="563"/>
      <c r="D39" s="563"/>
      <c r="E39" s="563"/>
      <c r="F39" s="563"/>
      <c r="G39" s="563"/>
      <c r="H39" s="563"/>
      <c r="I39" s="563"/>
      <c r="J39" s="563"/>
      <c r="K39" s="563"/>
      <c r="L39" s="563"/>
      <c r="N39" s="563"/>
      <c r="O39" s="563"/>
      <c r="P39" s="563"/>
      <c r="Q39" s="563"/>
      <c r="R39" s="563"/>
      <c r="S39" s="527"/>
      <c r="T39" s="555"/>
      <c r="U39" s="555"/>
      <c r="V39" s="555"/>
      <c r="W39" s="555"/>
      <c r="X39" s="555"/>
      <c r="Y39" s="555"/>
      <c r="Z39" s="527"/>
      <c r="AA39" s="555"/>
      <c r="AB39" s="555"/>
      <c r="AC39" s="555"/>
      <c r="AD39" s="555"/>
      <c r="AE39" s="555"/>
      <c r="AF39" s="555"/>
      <c r="AG39" s="527"/>
      <c r="AH39" s="527"/>
      <c r="AI39" s="527"/>
      <c r="AJ39" s="527"/>
      <c r="AK39" s="527"/>
      <c r="AL39" s="527"/>
      <c r="AM39" s="527"/>
      <c r="AN39" s="527"/>
      <c r="AO39" s="527"/>
      <c r="AP39" s="527"/>
      <c r="AQ39" s="527"/>
      <c r="AR39" s="527"/>
      <c r="AS39" s="527"/>
      <c r="AT39" s="527"/>
      <c r="AU39" s="527"/>
      <c r="AV39" s="527"/>
    </row>
    <row r="40" spans="1:48" s="523" customFormat="1" ht="11.25" customHeight="1">
      <c r="A40" s="543"/>
      <c r="B40" s="563"/>
      <c r="C40" s="563"/>
      <c r="D40" s="563"/>
      <c r="E40" s="563"/>
      <c r="F40" s="563"/>
      <c r="G40" s="563"/>
      <c r="H40" s="563"/>
      <c r="I40" s="563"/>
      <c r="J40" s="563"/>
      <c r="K40" s="563"/>
      <c r="L40" s="563"/>
      <c r="N40" s="563"/>
      <c r="O40" s="563"/>
      <c r="P40" s="563"/>
      <c r="Q40" s="563"/>
      <c r="R40" s="563"/>
      <c r="S40" s="527"/>
      <c r="T40" s="555"/>
      <c r="U40" s="555"/>
      <c r="V40" s="555"/>
      <c r="W40" s="555"/>
      <c r="X40" s="555"/>
      <c r="Y40" s="555"/>
      <c r="Z40" s="527"/>
      <c r="AA40" s="555"/>
      <c r="AB40" s="555"/>
      <c r="AC40" s="555"/>
      <c r="AD40" s="555"/>
      <c r="AE40" s="555"/>
      <c r="AF40" s="555"/>
      <c r="AG40" s="527"/>
      <c r="AH40" s="527"/>
      <c r="AI40" s="527"/>
      <c r="AJ40" s="527"/>
      <c r="AK40" s="527"/>
      <c r="AL40" s="527"/>
      <c r="AM40" s="527"/>
      <c r="AN40" s="527"/>
      <c r="AO40" s="527"/>
      <c r="AP40" s="527"/>
      <c r="AQ40" s="527"/>
      <c r="AR40" s="527"/>
      <c r="AS40" s="527"/>
      <c r="AT40" s="527"/>
      <c r="AU40" s="527"/>
      <c r="AV40" s="527"/>
    </row>
    <row r="41" spans="1:48" s="523" customFormat="1" ht="11.25" customHeight="1">
      <c r="A41" s="543"/>
      <c r="B41" s="563"/>
      <c r="C41" s="563"/>
      <c r="D41" s="563"/>
      <c r="E41" s="563"/>
      <c r="F41" s="563"/>
      <c r="G41" s="563"/>
      <c r="H41" s="563"/>
      <c r="I41" s="563"/>
      <c r="J41" s="563"/>
      <c r="K41" s="563"/>
      <c r="L41" s="563"/>
      <c r="N41" s="563"/>
      <c r="O41" s="563"/>
      <c r="P41" s="563"/>
      <c r="Q41" s="563"/>
      <c r="R41" s="563"/>
      <c r="S41" s="527"/>
      <c r="T41" s="555"/>
      <c r="U41" s="555"/>
      <c r="V41" s="555"/>
      <c r="W41" s="555"/>
      <c r="X41" s="555"/>
      <c r="Y41" s="555"/>
      <c r="Z41" s="527"/>
      <c r="AA41" s="555"/>
      <c r="AB41" s="555"/>
      <c r="AC41" s="555"/>
      <c r="AD41" s="555"/>
      <c r="AE41" s="555"/>
      <c r="AF41" s="555"/>
      <c r="AG41" s="527"/>
      <c r="AH41" s="527"/>
      <c r="AI41" s="527"/>
      <c r="AJ41" s="527"/>
      <c r="AK41" s="527"/>
      <c r="AL41" s="527"/>
      <c r="AM41" s="527"/>
      <c r="AN41" s="527"/>
      <c r="AO41" s="527"/>
      <c r="AP41" s="527"/>
      <c r="AQ41" s="527"/>
      <c r="AR41" s="527"/>
      <c r="AS41" s="527"/>
      <c r="AT41" s="527"/>
      <c r="AU41" s="527"/>
      <c r="AV41" s="527"/>
    </row>
    <row r="42" spans="1:48" s="523" customFormat="1" ht="11.25" customHeight="1">
      <c r="A42" s="543"/>
      <c r="B42" s="563"/>
      <c r="C42" s="563"/>
      <c r="D42" s="563"/>
      <c r="E42" s="563"/>
      <c r="F42" s="563"/>
      <c r="G42" s="563"/>
      <c r="H42" s="563"/>
      <c r="I42" s="563"/>
      <c r="J42" s="563"/>
      <c r="K42" s="563"/>
      <c r="L42" s="563"/>
      <c r="N42" s="563"/>
      <c r="O42" s="563"/>
      <c r="P42" s="563"/>
      <c r="Q42" s="563"/>
      <c r="R42" s="563"/>
      <c r="S42" s="527"/>
      <c r="T42" s="555"/>
      <c r="U42" s="555"/>
      <c r="V42" s="555"/>
      <c r="W42" s="555"/>
      <c r="X42" s="555"/>
      <c r="Y42" s="555"/>
      <c r="Z42" s="527"/>
      <c r="AA42" s="555"/>
      <c r="AB42" s="555"/>
      <c r="AC42" s="555"/>
      <c r="AD42" s="555"/>
      <c r="AE42" s="555"/>
      <c r="AF42" s="555"/>
      <c r="AG42" s="527"/>
      <c r="AH42" s="527"/>
      <c r="AI42" s="527"/>
      <c r="AJ42" s="527"/>
      <c r="AK42" s="527"/>
      <c r="AL42" s="527"/>
      <c r="AM42" s="527"/>
      <c r="AN42" s="527"/>
      <c r="AO42" s="527"/>
      <c r="AP42" s="527"/>
      <c r="AQ42" s="527"/>
      <c r="AR42" s="527"/>
      <c r="AS42" s="527"/>
      <c r="AT42" s="527"/>
      <c r="AU42" s="527"/>
      <c r="AV42" s="527"/>
    </row>
    <row r="43" spans="1:48" s="523" customFormat="1" ht="11.25" customHeight="1">
      <c r="A43" s="566"/>
      <c r="B43" s="563"/>
      <c r="C43" s="563"/>
      <c r="D43" s="563"/>
      <c r="E43" s="563"/>
      <c r="F43" s="563"/>
      <c r="G43" s="563"/>
      <c r="H43" s="563"/>
      <c r="I43" s="563"/>
      <c r="J43" s="563"/>
      <c r="K43" s="563"/>
      <c r="L43" s="563"/>
      <c r="N43" s="563"/>
      <c r="O43" s="563"/>
      <c r="P43" s="563"/>
      <c r="Q43" s="563"/>
      <c r="R43" s="563"/>
      <c r="S43" s="527"/>
      <c r="T43" s="555"/>
      <c r="U43" s="555"/>
      <c r="V43" s="555"/>
      <c r="W43" s="555"/>
      <c r="X43" s="555"/>
      <c r="Y43" s="555"/>
      <c r="Z43" s="527"/>
      <c r="AA43" s="555"/>
      <c r="AB43" s="555"/>
      <c r="AC43" s="555"/>
      <c r="AD43" s="555"/>
      <c r="AE43" s="555"/>
      <c r="AF43" s="555"/>
      <c r="AG43" s="527"/>
      <c r="AH43" s="527"/>
      <c r="AI43" s="527"/>
      <c r="AJ43" s="527"/>
      <c r="AK43" s="527"/>
      <c r="AL43" s="527"/>
      <c r="AM43" s="527"/>
      <c r="AN43" s="527"/>
      <c r="AO43" s="527"/>
      <c r="AP43" s="527"/>
      <c r="AQ43" s="527"/>
      <c r="AR43" s="527"/>
      <c r="AS43" s="527"/>
      <c r="AT43" s="527"/>
      <c r="AU43" s="527"/>
      <c r="AV43" s="527"/>
    </row>
    <row r="44" spans="1:48" s="523" customFormat="1" ht="11.25" customHeight="1">
      <c r="A44" s="566"/>
      <c r="B44" s="563"/>
      <c r="C44" s="563"/>
      <c r="D44" s="563"/>
      <c r="E44" s="563"/>
      <c r="F44" s="563"/>
      <c r="G44" s="563"/>
      <c r="H44" s="563"/>
      <c r="I44" s="563"/>
      <c r="J44" s="563"/>
      <c r="K44" s="563"/>
      <c r="L44" s="563"/>
      <c r="N44" s="563"/>
      <c r="O44" s="563"/>
      <c r="P44" s="563"/>
      <c r="Q44" s="563"/>
      <c r="R44" s="563"/>
      <c r="S44" s="527"/>
      <c r="T44" s="555"/>
      <c r="U44" s="555"/>
      <c r="V44" s="555"/>
      <c r="W44" s="555"/>
      <c r="X44" s="555"/>
      <c r="Y44" s="555"/>
      <c r="Z44" s="527"/>
      <c r="AA44" s="555"/>
      <c r="AB44" s="555"/>
      <c r="AC44" s="555"/>
      <c r="AD44" s="555"/>
      <c r="AE44" s="555"/>
      <c r="AF44" s="555"/>
      <c r="AG44" s="527"/>
      <c r="AH44" s="527"/>
      <c r="AI44" s="527"/>
      <c r="AJ44" s="527"/>
      <c r="AK44" s="527"/>
      <c r="AL44" s="527"/>
      <c r="AM44" s="527"/>
      <c r="AN44" s="527"/>
      <c r="AO44" s="527"/>
      <c r="AP44" s="527"/>
      <c r="AQ44" s="527"/>
      <c r="AR44" s="527"/>
      <c r="AS44" s="527"/>
      <c r="AT44" s="527"/>
      <c r="AU44" s="527"/>
      <c r="AV44" s="527"/>
    </row>
    <row r="45" spans="1:48" s="523" customFormat="1" ht="11.25" customHeight="1">
      <c r="A45" s="566"/>
      <c r="B45" s="563"/>
      <c r="C45" s="563"/>
      <c r="D45" s="563"/>
      <c r="E45" s="563"/>
      <c r="F45" s="563"/>
      <c r="G45" s="563"/>
      <c r="H45" s="563"/>
      <c r="I45" s="563"/>
      <c r="J45" s="563"/>
      <c r="K45" s="563"/>
      <c r="L45" s="563"/>
      <c r="N45" s="563"/>
      <c r="O45" s="563"/>
      <c r="P45" s="563"/>
      <c r="Q45" s="563"/>
      <c r="R45" s="563"/>
      <c r="S45" s="527"/>
      <c r="T45" s="555"/>
      <c r="U45" s="555"/>
      <c r="V45" s="555"/>
      <c r="W45" s="555"/>
      <c r="X45" s="555"/>
      <c r="Y45" s="555"/>
      <c r="Z45" s="527"/>
      <c r="AA45" s="555"/>
      <c r="AB45" s="555"/>
      <c r="AC45" s="555"/>
      <c r="AD45" s="555"/>
      <c r="AE45" s="555"/>
      <c r="AF45" s="555"/>
      <c r="AG45" s="527"/>
      <c r="AH45" s="527"/>
      <c r="AI45" s="527"/>
      <c r="AJ45" s="527"/>
      <c r="AK45" s="527"/>
      <c r="AL45" s="527"/>
      <c r="AM45" s="527"/>
      <c r="AN45" s="527"/>
      <c r="AO45" s="527"/>
      <c r="AP45" s="527"/>
      <c r="AQ45" s="527"/>
      <c r="AR45" s="527"/>
      <c r="AS45" s="527"/>
      <c r="AT45" s="527"/>
      <c r="AU45" s="527"/>
      <c r="AV45" s="527"/>
    </row>
    <row r="46" spans="1:48" s="523" customFormat="1" ht="11.25" customHeight="1">
      <c r="B46" s="563"/>
      <c r="C46" s="563"/>
      <c r="D46" s="563"/>
      <c r="E46" s="563"/>
      <c r="F46" s="563"/>
      <c r="G46" s="563"/>
      <c r="H46" s="563"/>
      <c r="I46" s="563"/>
      <c r="J46" s="563"/>
      <c r="K46" s="563"/>
      <c r="L46" s="563"/>
      <c r="N46" s="563"/>
      <c r="O46" s="563"/>
      <c r="P46" s="563"/>
      <c r="Q46" s="563"/>
      <c r="R46" s="563"/>
      <c r="S46" s="527"/>
      <c r="T46" s="555"/>
      <c r="U46" s="555"/>
      <c r="V46" s="555"/>
      <c r="W46" s="555"/>
      <c r="X46" s="555"/>
      <c r="Y46" s="555"/>
      <c r="Z46" s="527"/>
      <c r="AA46" s="555"/>
      <c r="AB46" s="555"/>
      <c r="AC46" s="555"/>
      <c r="AD46" s="555"/>
      <c r="AE46" s="555"/>
      <c r="AF46" s="555"/>
      <c r="AG46" s="527"/>
      <c r="AH46" s="527"/>
      <c r="AI46" s="527"/>
      <c r="AJ46" s="527"/>
      <c r="AK46" s="527"/>
      <c r="AL46" s="527"/>
      <c r="AM46" s="527"/>
      <c r="AN46" s="527"/>
      <c r="AO46" s="527"/>
      <c r="AP46" s="527"/>
      <c r="AQ46" s="527"/>
      <c r="AR46" s="527"/>
      <c r="AS46" s="527"/>
      <c r="AT46" s="527"/>
      <c r="AU46" s="527"/>
      <c r="AV46" s="527"/>
    </row>
    <row r="47" spans="1:48" s="523" customFormat="1" ht="11.25" customHeight="1">
      <c r="A47" s="543"/>
      <c r="B47" s="565"/>
      <c r="C47" s="565"/>
      <c r="D47" s="565"/>
      <c r="E47" s="565"/>
      <c r="F47" s="565"/>
      <c r="G47" s="565"/>
      <c r="H47" s="565"/>
      <c r="I47" s="565"/>
      <c r="J47" s="565"/>
      <c r="K47" s="565"/>
      <c r="L47" s="565"/>
      <c r="N47" s="565"/>
      <c r="O47" s="565"/>
      <c r="P47" s="565"/>
      <c r="Q47" s="565"/>
      <c r="R47" s="565"/>
      <c r="S47" s="527"/>
      <c r="T47" s="554"/>
      <c r="U47" s="554"/>
      <c r="V47" s="554"/>
      <c r="W47" s="554"/>
      <c r="X47" s="554"/>
      <c r="Y47" s="554"/>
      <c r="Z47" s="527"/>
      <c r="AA47" s="554"/>
      <c r="AB47" s="554"/>
      <c r="AC47" s="554"/>
      <c r="AD47" s="554"/>
      <c r="AE47" s="554"/>
      <c r="AF47" s="554"/>
      <c r="AG47" s="527"/>
      <c r="AH47" s="527"/>
      <c r="AI47" s="527"/>
      <c r="AJ47" s="527"/>
      <c r="AK47" s="527"/>
      <c r="AL47" s="527"/>
      <c r="AM47" s="527"/>
      <c r="AN47" s="527"/>
      <c r="AO47" s="527"/>
      <c r="AP47" s="527"/>
      <c r="AQ47" s="527"/>
      <c r="AR47" s="527"/>
      <c r="AS47" s="527"/>
      <c r="AT47" s="527"/>
      <c r="AU47" s="527"/>
      <c r="AV47" s="527"/>
    </row>
    <row r="48" spans="1:48" s="523" customFormat="1" ht="11.25" customHeight="1">
      <c r="A48" s="566"/>
      <c r="B48" s="563"/>
      <c r="C48" s="563"/>
      <c r="D48" s="563"/>
      <c r="E48" s="563"/>
      <c r="F48" s="563"/>
      <c r="G48" s="563"/>
      <c r="H48" s="563"/>
      <c r="I48" s="563"/>
      <c r="J48" s="563"/>
      <c r="K48" s="563"/>
      <c r="L48" s="563"/>
      <c r="N48" s="563"/>
      <c r="O48" s="563"/>
      <c r="P48" s="563"/>
      <c r="Q48" s="563"/>
      <c r="R48" s="563"/>
      <c r="S48" s="527"/>
      <c r="T48" s="555"/>
      <c r="U48" s="555"/>
      <c r="V48" s="555"/>
      <c r="W48" s="555"/>
      <c r="X48" s="555"/>
      <c r="Y48" s="555"/>
      <c r="Z48" s="527"/>
      <c r="AA48" s="555"/>
      <c r="AB48" s="555"/>
      <c r="AC48" s="555"/>
      <c r="AD48" s="555"/>
      <c r="AE48" s="555"/>
      <c r="AF48" s="555"/>
      <c r="AG48" s="527"/>
      <c r="AH48" s="527"/>
      <c r="AI48" s="527"/>
      <c r="AJ48" s="527"/>
      <c r="AK48" s="527"/>
      <c r="AL48" s="527"/>
      <c r="AM48" s="527"/>
      <c r="AN48" s="527"/>
      <c r="AO48" s="527"/>
      <c r="AP48" s="527"/>
      <c r="AQ48" s="527"/>
      <c r="AR48" s="527"/>
      <c r="AS48" s="527"/>
      <c r="AT48" s="527"/>
      <c r="AU48" s="527"/>
      <c r="AV48" s="527"/>
    </row>
    <row r="49" spans="1:48" s="523" customFormat="1" ht="11.25" customHeight="1">
      <c r="A49" s="566"/>
      <c r="B49" s="563"/>
      <c r="C49" s="563"/>
      <c r="D49" s="563"/>
      <c r="E49" s="563"/>
      <c r="F49" s="563"/>
      <c r="G49" s="563"/>
      <c r="H49" s="563"/>
      <c r="I49" s="563"/>
      <c r="J49" s="563"/>
      <c r="K49" s="563"/>
      <c r="L49" s="563"/>
      <c r="N49" s="563"/>
      <c r="O49" s="563"/>
      <c r="P49" s="563"/>
      <c r="Q49" s="563"/>
      <c r="R49" s="563"/>
      <c r="S49" s="527"/>
      <c r="T49" s="555"/>
      <c r="U49" s="555"/>
      <c r="V49" s="555"/>
      <c r="W49" s="555"/>
      <c r="X49" s="555"/>
      <c r="Y49" s="555"/>
      <c r="Z49" s="527"/>
      <c r="AA49" s="555"/>
      <c r="AB49" s="555"/>
      <c r="AC49" s="555"/>
      <c r="AD49" s="555"/>
      <c r="AE49" s="555"/>
      <c r="AF49" s="555"/>
      <c r="AG49" s="527"/>
      <c r="AH49" s="527"/>
      <c r="AI49" s="527"/>
      <c r="AJ49" s="527"/>
      <c r="AK49" s="527"/>
      <c r="AL49" s="527"/>
      <c r="AM49" s="527"/>
      <c r="AN49" s="527"/>
      <c r="AO49" s="527"/>
      <c r="AP49" s="527"/>
      <c r="AQ49" s="527"/>
      <c r="AR49" s="527"/>
      <c r="AS49" s="527"/>
      <c r="AT49" s="527"/>
      <c r="AU49" s="527"/>
      <c r="AV49" s="527"/>
    </row>
    <row r="50" spans="1:48" s="523" customFormat="1" ht="11.25" customHeight="1">
      <c r="A50" s="543"/>
      <c r="B50" s="567"/>
      <c r="C50" s="567"/>
      <c r="D50" s="567"/>
      <c r="E50" s="567"/>
      <c r="F50" s="567"/>
      <c r="G50" s="567"/>
      <c r="H50" s="567"/>
      <c r="I50" s="567"/>
      <c r="J50" s="567"/>
      <c r="K50" s="567"/>
      <c r="L50" s="567"/>
      <c r="N50" s="567"/>
      <c r="O50" s="567"/>
      <c r="P50" s="567"/>
      <c r="Q50" s="567"/>
      <c r="R50" s="567"/>
      <c r="S50" s="527"/>
      <c r="T50" s="568"/>
      <c r="U50" s="568"/>
      <c r="V50" s="568"/>
      <c r="W50" s="568"/>
      <c r="X50" s="568"/>
      <c r="Y50" s="568"/>
      <c r="Z50" s="527"/>
      <c r="AA50" s="568"/>
      <c r="AB50" s="568"/>
      <c r="AC50" s="568"/>
      <c r="AD50" s="568"/>
      <c r="AE50" s="568"/>
      <c r="AF50" s="568"/>
      <c r="AG50" s="527"/>
      <c r="AH50" s="527"/>
      <c r="AI50" s="527"/>
      <c r="AJ50" s="527"/>
      <c r="AK50" s="527"/>
      <c r="AL50" s="527"/>
      <c r="AM50" s="527"/>
      <c r="AN50" s="527"/>
      <c r="AO50" s="527"/>
      <c r="AP50" s="527"/>
      <c r="AQ50" s="527"/>
      <c r="AR50" s="527"/>
      <c r="AS50" s="527"/>
      <c r="AT50" s="527"/>
      <c r="AU50" s="527"/>
      <c r="AV50" s="527"/>
    </row>
    <row r="51" spans="1:48" s="523" customFormat="1" ht="11.25" customHeight="1">
      <c r="A51" s="543"/>
      <c r="B51" s="565"/>
      <c r="C51" s="565"/>
      <c r="D51" s="565"/>
      <c r="E51" s="565"/>
      <c r="F51" s="565"/>
      <c r="G51" s="565"/>
      <c r="H51" s="565"/>
      <c r="I51" s="565"/>
      <c r="J51" s="565"/>
      <c r="K51" s="565"/>
      <c r="L51" s="565"/>
      <c r="N51" s="565"/>
      <c r="O51" s="565"/>
      <c r="P51" s="565"/>
      <c r="Q51" s="565"/>
      <c r="R51" s="565"/>
      <c r="S51" s="527"/>
      <c r="T51" s="554"/>
      <c r="U51" s="554"/>
      <c r="V51" s="554"/>
      <c r="W51" s="554"/>
      <c r="X51" s="554"/>
      <c r="Y51" s="554"/>
      <c r="Z51" s="527"/>
      <c r="AA51" s="554"/>
      <c r="AB51" s="554"/>
      <c r="AC51" s="554"/>
      <c r="AD51" s="554"/>
      <c r="AE51" s="554"/>
      <c r="AF51" s="554"/>
      <c r="AG51" s="527"/>
      <c r="AH51" s="527"/>
      <c r="AI51" s="527"/>
      <c r="AJ51" s="527"/>
      <c r="AK51" s="527"/>
      <c r="AL51" s="527"/>
      <c r="AM51" s="527"/>
      <c r="AN51" s="527"/>
      <c r="AO51" s="527"/>
      <c r="AP51" s="527"/>
      <c r="AQ51" s="527"/>
      <c r="AR51" s="527"/>
      <c r="AS51" s="527"/>
      <c r="AT51" s="527"/>
      <c r="AU51" s="527"/>
      <c r="AV51" s="527"/>
    </row>
    <row r="52" spans="1:48" s="523" customFormat="1" ht="11.25" customHeight="1">
      <c r="A52" s="566"/>
      <c r="B52" s="563"/>
      <c r="C52" s="563"/>
      <c r="D52" s="563"/>
      <c r="E52" s="563"/>
      <c r="F52" s="563"/>
      <c r="G52" s="563"/>
      <c r="H52" s="563"/>
      <c r="I52" s="563"/>
      <c r="J52" s="563"/>
      <c r="K52" s="563"/>
      <c r="L52" s="563"/>
      <c r="N52" s="563"/>
      <c r="O52" s="563"/>
      <c r="P52" s="563"/>
      <c r="Q52" s="563"/>
      <c r="R52" s="563"/>
      <c r="S52" s="527"/>
      <c r="T52" s="555"/>
      <c r="U52" s="555"/>
      <c r="V52" s="555"/>
      <c r="W52" s="555"/>
      <c r="X52" s="555"/>
      <c r="Y52" s="555"/>
      <c r="Z52" s="527"/>
      <c r="AA52" s="555"/>
      <c r="AB52" s="555"/>
      <c r="AC52" s="555"/>
      <c r="AD52" s="555"/>
      <c r="AE52" s="555"/>
      <c r="AF52" s="555"/>
      <c r="AG52" s="527"/>
      <c r="AH52" s="527"/>
      <c r="AI52" s="527"/>
      <c r="AJ52" s="527"/>
      <c r="AK52" s="527"/>
      <c r="AL52" s="527"/>
      <c r="AM52" s="527"/>
      <c r="AN52" s="527"/>
      <c r="AO52" s="527"/>
      <c r="AP52" s="527"/>
      <c r="AQ52" s="527"/>
      <c r="AR52" s="527"/>
      <c r="AS52" s="527"/>
      <c r="AT52" s="527"/>
      <c r="AU52" s="527"/>
      <c r="AV52" s="527"/>
    </row>
    <row r="53" spans="1:48" s="523" customFormat="1" ht="11.25" customHeight="1">
      <c r="A53" s="543"/>
      <c r="B53" s="563"/>
      <c r="C53" s="563"/>
      <c r="D53" s="563"/>
      <c r="E53" s="563"/>
      <c r="F53" s="563"/>
      <c r="G53" s="563"/>
      <c r="H53" s="563"/>
      <c r="I53" s="563"/>
      <c r="J53" s="563"/>
      <c r="K53" s="563"/>
      <c r="L53" s="563"/>
      <c r="N53" s="563"/>
      <c r="O53" s="563"/>
      <c r="P53" s="563"/>
      <c r="Q53" s="563"/>
      <c r="R53" s="563"/>
      <c r="S53" s="527"/>
      <c r="T53" s="555"/>
      <c r="U53" s="555"/>
      <c r="V53" s="555"/>
      <c r="W53" s="555"/>
      <c r="X53" s="555"/>
      <c r="Y53" s="555"/>
      <c r="Z53" s="527"/>
      <c r="AA53" s="555"/>
      <c r="AB53" s="555"/>
      <c r="AC53" s="555"/>
      <c r="AD53" s="555"/>
      <c r="AE53" s="555"/>
      <c r="AF53" s="555"/>
      <c r="AG53" s="527"/>
      <c r="AH53" s="527"/>
      <c r="AI53" s="527"/>
      <c r="AJ53" s="527"/>
      <c r="AK53" s="527"/>
      <c r="AL53" s="527"/>
      <c r="AM53" s="527"/>
      <c r="AN53" s="527"/>
      <c r="AO53" s="527"/>
      <c r="AP53" s="527"/>
      <c r="AQ53" s="527"/>
      <c r="AR53" s="527"/>
      <c r="AS53" s="527"/>
      <c r="AT53" s="527"/>
      <c r="AU53" s="527"/>
      <c r="AV53" s="527"/>
    </row>
    <row r="54" spans="1:48" s="523" customFormat="1" ht="11.25" customHeight="1">
      <c r="A54" s="569"/>
      <c r="B54" s="563"/>
      <c r="C54" s="563"/>
      <c r="D54" s="563"/>
      <c r="E54" s="563"/>
      <c r="F54" s="563"/>
      <c r="G54" s="563"/>
      <c r="H54" s="563"/>
      <c r="I54" s="563"/>
      <c r="J54" s="563"/>
      <c r="K54" s="563"/>
      <c r="L54" s="563"/>
      <c r="N54" s="563"/>
      <c r="O54" s="563"/>
      <c r="P54" s="563"/>
      <c r="Q54" s="563"/>
      <c r="R54" s="563"/>
      <c r="S54" s="527"/>
      <c r="T54" s="555"/>
      <c r="U54" s="555"/>
      <c r="V54" s="555"/>
      <c r="W54" s="555"/>
      <c r="X54" s="555"/>
      <c r="Y54" s="555"/>
      <c r="Z54" s="527"/>
      <c r="AA54" s="555"/>
      <c r="AB54" s="555"/>
      <c r="AC54" s="555"/>
      <c r="AD54" s="555"/>
      <c r="AE54" s="555"/>
      <c r="AF54" s="555"/>
      <c r="AG54" s="527"/>
      <c r="AH54" s="527"/>
      <c r="AI54" s="527"/>
      <c r="AJ54" s="527"/>
      <c r="AK54" s="527"/>
      <c r="AL54" s="527"/>
      <c r="AM54" s="527"/>
      <c r="AN54" s="527"/>
      <c r="AO54" s="527"/>
      <c r="AP54" s="527"/>
      <c r="AQ54" s="527"/>
      <c r="AR54" s="527"/>
      <c r="AS54" s="527"/>
      <c r="AT54" s="527"/>
      <c r="AU54" s="527"/>
      <c r="AV54" s="527"/>
    </row>
    <row r="55" spans="1:48" s="523" customFormat="1" ht="11.25" customHeight="1">
      <c r="A55" s="569"/>
      <c r="B55" s="563"/>
      <c r="C55" s="563"/>
      <c r="D55" s="563"/>
      <c r="E55" s="563"/>
      <c r="F55" s="563"/>
      <c r="G55" s="563"/>
      <c r="H55" s="563"/>
      <c r="I55" s="563"/>
      <c r="J55" s="563"/>
      <c r="K55" s="563"/>
      <c r="L55" s="563"/>
      <c r="N55" s="563"/>
      <c r="O55" s="563"/>
      <c r="P55" s="563"/>
      <c r="Q55" s="563"/>
      <c r="R55" s="563"/>
      <c r="S55" s="527"/>
      <c r="T55" s="555"/>
      <c r="U55" s="555"/>
      <c r="V55" s="555"/>
      <c r="W55" s="555"/>
      <c r="X55" s="555"/>
      <c r="Y55" s="555"/>
      <c r="Z55" s="527"/>
      <c r="AA55" s="555"/>
      <c r="AB55" s="555"/>
      <c r="AC55" s="555"/>
      <c r="AD55" s="555"/>
      <c r="AE55" s="555"/>
      <c r="AF55" s="555"/>
      <c r="AG55" s="527"/>
      <c r="AH55" s="527"/>
      <c r="AI55" s="527"/>
      <c r="AJ55" s="527"/>
      <c r="AK55" s="527"/>
      <c r="AL55" s="527"/>
      <c r="AM55" s="527"/>
      <c r="AN55" s="527"/>
      <c r="AO55" s="527"/>
      <c r="AP55" s="527"/>
      <c r="AQ55" s="527"/>
      <c r="AR55" s="527"/>
      <c r="AS55" s="527"/>
      <c r="AT55" s="527"/>
      <c r="AU55" s="527"/>
      <c r="AV55" s="527"/>
    </row>
    <row r="56" spans="1:48" s="523" customFormat="1" ht="11.25" customHeight="1">
      <c r="A56" s="543"/>
      <c r="B56" s="565"/>
      <c r="C56" s="565"/>
      <c r="D56" s="565"/>
      <c r="E56" s="565"/>
      <c r="F56" s="565"/>
      <c r="G56" s="565"/>
      <c r="H56" s="565"/>
      <c r="I56" s="565"/>
      <c r="J56" s="565"/>
      <c r="K56" s="565"/>
      <c r="L56" s="565"/>
      <c r="N56" s="565"/>
      <c r="O56" s="565"/>
      <c r="P56" s="565"/>
      <c r="Q56" s="565"/>
      <c r="R56" s="565"/>
      <c r="S56" s="527"/>
      <c r="T56" s="554"/>
      <c r="U56" s="554"/>
      <c r="V56" s="554"/>
      <c r="W56" s="554"/>
      <c r="X56" s="554"/>
      <c r="Y56" s="554"/>
      <c r="Z56" s="527"/>
      <c r="AA56" s="554"/>
      <c r="AB56" s="554"/>
      <c r="AC56" s="554"/>
      <c r="AD56" s="554"/>
      <c r="AE56" s="554"/>
      <c r="AF56" s="554"/>
      <c r="AG56" s="527"/>
      <c r="AH56" s="527"/>
      <c r="AI56" s="527"/>
      <c r="AJ56" s="527"/>
      <c r="AK56" s="527"/>
      <c r="AL56" s="527"/>
      <c r="AM56" s="527"/>
      <c r="AN56" s="527"/>
      <c r="AO56" s="527"/>
      <c r="AP56" s="527"/>
      <c r="AQ56" s="527"/>
      <c r="AR56" s="527"/>
      <c r="AS56" s="527"/>
      <c r="AT56" s="527"/>
      <c r="AU56" s="527"/>
      <c r="AV56" s="527"/>
    </row>
    <row r="57" spans="1:48" s="523" customFormat="1" ht="11.25" customHeight="1">
      <c r="A57" s="543"/>
      <c r="B57" s="565"/>
      <c r="C57" s="565"/>
      <c r="D57" s="565"/>
      <c r="E57" s="565"/>
      <c r="F57" s="565"/>
      <c r="G57" s="565"/>
      <c r="H57" s="565"/>
      <c r="I57" s="565"/>
      <c r="J57" s="565"/>
      <c r="K57" s="565"/>
      <c r="L57" s="565"/>
      <c r="N57" s="565"/>
      <c r="O57" s="565"/>
      <c r="P57" s="565"/>
      <c r="Q57" s="565"/>
      <c r="R57" s="565"/>
      <c r="S57" s="527"/>
      <c r="T57" s="554"/>
      <c r="U57" s="554"/>
      <c r="V57" s="554"/>
      <c r="W57" s="554"/>
      <c r="X57" s="554"/>
      <c r="Y57" s="554"/>
      <c r="Z57" s="527"/>
      <c r="AA57" s="554"/>
      <c r="AB57" s="554"/>
      <c r="AC57" s="554"/>
      <c r="AD57" s="554"/>
      <c r="AE57" s="554"/>
      <c r="AF57" s="554"/>
      <c r="AG57" s="527"/>
      <c r="AH57" s="527"/>
      <c r="AI57" s="527"/>
      <c r="AJ57" s="527"/>
      <c r="AK57" s="527"/>
      <c r="AL57" s="527"/>
      <c r="AM57" s="527"/>
      <c r="AN57" s="527"/>
      <c r="AO57" s="527"/>
      <c r="AP57" s="527"/>
      <c r="AQ57" s="527"/>
      <c r="AR57" s="527"/>
      <c r="AS57" s="527"/>
      <c r="AT57" s="527"/>
      <c r="AU57" s="527"/>
      <c r="AV57" s="527"/>
    </row>
    <row r="58" spans="1:48" s="523" customFormat="1" ht="11.25" customHeight="1">
      <c r="A58" s="543"/>
      <c r="B58" s="565"/>
      <c r="C58" s="565"/>
      <c r="D58" s="565"/>
      <c r="E58" s="565"/>
      <c r="F58" s="565"/>
      <c r="G58" s="565"/>
      <c r="H58" s="565"/>
      <c r="I58" s="565"/>
      <c r="J58" s="565"/>
      <c r="K58" s="565"/>
      <c r="L58" s="565"/>
      <c r="N58" s="565"/>
      <c r="O58" s="565"/>
      <c r="P58" s="565"/>
      <c r="Q58" s="565"/>
      <c r="R58" s="565"/>
      <c r="S58" s="527"/>
      <c r="T58" s="554"/>
      <c r="U58" s="554"/>
      <c r="V58" s="554"/>
      <c r="W58" s="554"/>
      <c r="X58" s="554"/>
      <c r="Y58" s="554"/>
      <c r="Z58" s="527"/>
      <c r="AA58" s="554"/>
      <c r="AB58" s="554"/>
      <c r="AC58" s="554"/>
      <c r="AD58" s="554"/>
      <c r="AE58" s="554"/>
      <c r="AF58" s="554"/>
      <c r="AG58" s="527"/>
      <c r="AH58" s="527"/>
      <c r="AI58" s="527"/>
      <c r="AJ58" s="527"/>
      <c r="AK58" s="527"/>
      <c r="AL58" s="527"/>
      <c r="AM58" s="527"/>
      <c r="AN58" s="527"/>
      <c r="AO58" s="527"/>
      <c r="AP58" s="527"/>
      <c r="AQ58" s="527"/>
      <c r="AR58" s="527"/>
      <c r="AS58" s="527"/>
      <c r="AT58" s="527"/>
      <c r="AU58" s="527"/>
      <c r="AV58" s="527"/>
    </row>
    <row r="59" spans="1:48" s="523" customFormat="1" ht="11.25" customHeight="1">
      <c r="A59" s="566"/>
      <c r="B59" s="563"/>
      <c r="C59" s="563"/>
      <c r="D59" s="563"/>
      <c r="E59" s="563"/>
      <c r="F59" s="563"/>
      <c r="G59" s="563"/>
      <c r="H59" s="563"/>
      <c r="I59" s="563"/>
      <c r="J59" s="563"/>
      <c r="K59" s="563"/>
      <c r="L59" s="563"/>
      <c r="N59" s="563"/>
      <c r="O59" s="563"/>
      <c r="P59" s="563"/>
      <c r="Q59" s="563"/>
      <c r="R59" s="563"/>
      <c r="S59" s="527"/>
      <c r="T59" s="555"/>
      <c r="U59" s="555"/>
      <c r="V59" s="555"/>
      <c r="W59" s="555"/>
      <c r="X59" s="555"/>
      <c r="Y59" s="555"/>
      <c r="Z59" s="527"/>
      <c r="AA59" s="555"/>
      <c r="AB59" s="555"/>
      <c r="AC59" s="555"/>
      <c r="AD59" s="555"/>
      <c r="AE59" s="555"/>
      <c r="AF59" s="555"/>
      <c r="AG59" s="527"/>
      <c r="AH59" s="527"/>
      <c r="AI59" s="527"/>
      <c r="AJ59" s="527"/>
      <c r="AK59" s="527"/>
      <c r="AL59" s="527"/>
      <c r="AM59" s="527"/>
      <c r="AN59" s="527"/>
      <c r="AO59" s="527"/>
      <c r="AP59" s="527"/>
      <c r="AQ59" s="527"/>
      <c r="AR59" s="527"/>
      <c r="AS59" s="527"/>
      <c r="AT59" s="527"/>
      <c r="AU59" s="527"/>
      <c r="AV59" s="527"/>
    </row>
    <row r="60" spans="1:48" s="523" customFormat="1" ht="11.25" customHeight="1">
      <c r="A60" s="566"/>
      <c r="B60" s="563"/>
      <c r="C60" s="563"/>
      <c r="D60" s="563"/>
      <c r="E60" s="563"/>
      <c r="F60" s="563"/>
      <c r="G60" s="563"/>
      <c r="H60" s="563"/>
      <c r="I60" s="563"/>
      <c r="J60" s="563"/>
      <c r="K60" s="563"/>
      <c r="L60" s="563"/>
      <c r="N60" s="563"/>
      <c r="O60" s="563"/>
      <c r="P60" s="563"/>
      <c r="Q60" s="563"/>
      <c r="R60" s="563"/>
      <c r="S60" s="527"/>
      <c r="T60" s="555"/>
      <c r="U60" s="555"/>
      <c r="V60" s="555"/>
      <c r="W60" s="555"/>
      <c r="X60" s="555"/>
      <c r="Y60" s="555"/>
      <c r="Z60" s="527"/>
      <c r="AA60" s="555"/>
      <c r="AB60" s="555"/>
      <c r="AC60" s="555"/>
      <c r="AD60" s="555"/>
      <c r="AE60" s="555"/>
      <c r="AF60" s="555"/>
      <c r="AG60" s="527"/>
      <c r="AH60" s="527"/>
      <c r="AI60" s="527"/>
      <c r="AJ60" s="527"/>
      <c r="AK60" s="527"/>
      <c r="AL60" s="527"/>
      <c r="AM60" s="527"/>
      <c r="AN60" s="527"/>
      <c r="AO60" s="527"/>
      <c r="AP60" s="527"/>
      <c r="AQ60" s="527"/>
      <c r="AR60" s="527"/>
      <c r="AS60" s="527"/>
      <c r="AT60" s="527"/>
      <c r="AU60" s="527"/>
      <c r="AV60" s="527"/>
    </row>
    <row r="61" spans="1:48" s="523" customFormat="1" ht="11.25" customHeight="1">
      <c r="A61" s="569"/>
      <c r="B61" s="563"/>
      <c r="C61" s="563"/>
      <c r="D61" s="563"/>
      <c r="E61" s="563"/>
      <c r="F61" s="563"/>
      <c r="G61" s="563"/>
      <c r="H61" s="563"/>
      <c r="I61" s="563"/>
      <c r="J61" s="563"/>
      <c r="K61" s="563"/>
      <c r="L61" s="563"/>
      <c r="N61" s="563"/>
      <c r="O61" s="563"/>
      <c r="P61" s="563"/>
      <c r="Q61" s="563"/>
      <c r="R61" s="563"/>
      <c r="S61" s="527"/>
      <c r="T61" s="555"/>
      <c r="U61" s="555"/>
      <c r="V61" s="555"/>
      <c r="W61" s="555"/>
      <c r="X61" s="555"/>
      <c r="Y61" s="555"/>
      <c r="Z61" s="527"/>
      <c r="AA61" s="555"/>
      <c r="AB61" s="555"/>
      <c r="AC61" s="555"/>
      <c r="AD61" s="555"/>
      <c r="AE61" s="555"/>
      <c r="AF61" s="555"/>
      <c r="AG61" s="527"/>
      <c r="AH61" s="527"/>
      <c r="AI61" s="527"/>
      <c r="AJ61" s="527"/>
      <c r="AK61" s="527"/>
      <c r="AL61" s="527"/>
      <c r="AM61" s="527"/>
      <c r="AN61" s="527"/>
      <c r="AO61" s="527"/>
      <c r="AP61" s="527"/>
      <c r="AQ61" s="527"/>
      <c r="AR61" s="527"/>
      <c r="AS61" s="527"/>
      <c r="AT61" s="527"/>
      <c r="AU61" s="527"/>
      <c r="AV61" s="527"/>
    </row>
    <row r="62" spans="1:48" s="523" customFormat="1" ht="11.25" customHeight="1">
      <c r="A62" s="569"/>
      <c r="B62" s="563"/>
      <c r="C62" s="563"/>
      <c r="D62" s="563"/>
      <c r="E62" s="563"/>
      <c r="F62" s="563"/>
      <c r="G62" s="563"/>
      <c r="H62" s="563"/>
      <c r="I62" s="563"/>
      <c r="J62" s="563"/>
      <c r="K62" s="563"/>
      <c r="L62" s="563"/>
      <c r="N62" s="563"/>
      <c r="O62" s="563"/>
      <c r="P62" s="563"/>
      <c r="Q62" s="563"/>
      <c r="R62" s="563"/>
      <c r="S62" s="527"/>
      <c r="T62" s="555"/>
      <c r="U62" s="555"/>
      <c r="V62" s="555"/>
      <c r="W62" s="555"/>
      <c r="X62" s="555"/>
      <c r="Y62" s="555"/>
      <c r="Z62" s="527"/>
      <c r="AA62" s="555"/>
      <c r="AB62" s="555"/>
      <c r="AC62" s="555"/>
      <c r="AD62" s="555"/>
      <c r="AE62" s="555"/>
      <c r="AF62" s="555"/>
      <c r="AG62" s="527"/>
      <c r="AH62" s="527"/>
      <c r="AI62" s="527"/>
      <c r="AJ62" s="527"/>
      <c r="AK62" s="527"/>
      <c r="AL62" s="527"/>
      <c r="AM62" s="527"/>
      <c r="AN62" s="527"/>
      <c r="AO62" s="527"/>
      <c r="AP62" s="527"/>
      <c r="AQ62" s="527"/>
      <c r="AR62" s="527"/>
      <c r="AS62" s="527"/>
      <c r="AT62" s="527"/>
      <c r="AU62" s="527"/>
      <c r="AV62" s="527"/>
    </row>
    <row r="63" spans="1:48" s="523" customFormat="1" ht="11.25" customHeight="1">
      <c r="A63" s="569"/>
      <c r="B63" s="563"/>
      <c r="C63" s="563"/>
      <c r="D63" s="563"/>
      <c r="E63" s="563"/>
      <c r="F63" s="563"/>
      <c r="G63" s="563"/>
      <c r="H63" s="563"/>
      <c r="I63" s="563"/>
      <c r="J63" s="563"/>
      <c r="K63" s="563"/>
      <c r="L63" s="563"/>
      <c r="N63" s="563"/>
      <c r="O63" s="563"/>
      <c r="P63" s="563"/>
      <c r="Q63" s="563"/>
      <c r="R63" s="563"/>
      <c r="S63" s="527"/>
      <c r="T63" s="555"/>
      <c r="U63" s="555"/>
      <c r="V63" s="555"/>
      <c r="W63" s="555"/>
      <c r="X63" s="555"/>
      <c r="Y63" s="555"/>
      <c r="Z63" s="527"/>
      <c r="AA63" s="555"/>
      <c r="AB63" s="555"/>
      <c r="AC63" s="555"/>
      <c r="AD63" s="555"/>
      <c r="AE63" s="555"/>
      <c r="AF63" s="555"/>
      <c r="AG63" s="527"/>
      <c r="AH63" s="527"/>
      <c r="AI63" s="527"/>
      <c r="AJ63" s="527"/>
      <c r="AK63" s="527"/>
      <c r="AL63" s="527"/>
      <c r="AM63" s="527"/>
      <c r="AN63" s="527"/>
      <c r="AO63" s="527"/>
      <c r="AP63" s="527"/>
      <c r="AQ63" s="527"/>
      <c r="AR63" s="527"/>
      <c r="AS63" s="527"/>
      <c r="AT63" s="527"/>
      <c r="AU63" s="527"/>
      <c r="AV63" s="527"/>
    </row>
    <row r="64" spans="1:48" s="523" customFormat="1" ht="11.25" customHeight="1">
      <c r="A64" s="569"/>
      <c r="B64" s="563"/>
      <c r="C64" s="563"/>
      <c r="D64" s="563"/>
      <c r="E64" s="563"/>
      <c r="F64" s="563"/>
      <c r="G64" s="563"/>
      <c r="H64" s="563"/>
      <c r="I64" s="563"/>
      <c r="J64" s="563"/>
      <c r="K64" s="563"/>
      <c r="L64" s="563"/>
      <c r="N64" s="563"/>
      <c r="O64" s="563"/>
      <c r="P64" s="563"/>
      <c r="Q64" s="563"/>
      <c r="R64" s="563"/>
      <c r="S64" s="527"/>
      <c r="T64" s="555"/>
      <c r="U64" s="555"/>
      <c r="V64" s="555"/>
      <c r="W64" s="555"/>
      <c r="X64" s="555"/>
      <c r="Y64" s="555"/>
      <c r="Z64" s="527"/>
      <c r="AA64" s="555"/>
      <c r="AB64" s="555"/>
      <c r="AC64" s="555"/>
      <c r="AD64" s="555"/>
      <c r="AE64" s="555"/>
      <c r="AF64" s="555"/>
      <c r="AG64" s="527"/>
      <c r="AH64" s="527"/>
      <c r="AI64" s="527"/>
      <c r="AJ64" s="527"/>
      <c r="AK64" s="527"/>
      <c r="AL64" s="527"/>
      <c r="AM64" s="527"/>
      <c r="AN64" s="527"/>
      <c r="AO64" s="527"/>
      <c r="AP64" s="527"/>
      <c r="AQ64" s="527"/>
      <c r="AR64" s="527"/>
      <c r="AS64" s="527"/>
      <c r="AT64" s="527"/>
      <c r="AU64" s="527"/>
      <c r="AV64" s="527"/>
    </row>
    <row r="65" spans="1:48" s="523" customFormat="1" ht="11.25" customHeight="1">
      <c r="A65" s="569"/>
      <c r="B65" s="563"/>
      <c r="C65" s="563"/>
      <c r="D65" s="563"/>
      <c r="E65" s="563"/>
      <c r="F65" s="563"/>
      <c r="G65" s="563"/>
      <c r="H65" s="563"/>
      <c r="I65" s="563"/>
      <c r="J65" s="563"/>
      <c r="K65" s="563"/>
      <c r="L65" s="563"/>
      <c r="N65" s="563"/>
      <c r="O65" s="563"/>
      <c r="P65" s="563"/>
      <c r="Q65" s="563"/>
      <c r="R65" s="563"/>
      <c r="S65" s="527"/>
      <c r="T65" s="555"/>
      <c r="U65" s="555"/>
      <c r="V65" s="555"/>
      <c r="W65" s="555"/>
      <c r="X65" s="555"/>
      <c r="Y65" s="555"/>
      <c r="Z65" s="527"/>
      <c r="AA65" s="555"/>
      <c r="AB65" s="555"/>
      <c r="AC65" s="555"/>
      <c r="AD65" s="555"/>
      <c r="AE65" s="555"/>
      <c r="AF65" s="555"/>
      <c r="AG65" s="527"/>
      <c r="AH65" s="527"/>
      <c r="AI65" s="527"/>
      <c r="AJ65" s="527"/>
      <c r="AK65" s="527"/>
      <c r="AL65" s="527"/>
      <c r="AM65" s="527"/>
      <c r="AN65" s="527"/>
      <c r="AO65" s="527"/>
      <c r="AP65" s="527"/>
      <c r="AQ65" s="527"/>
      <c r="AR65" s="527"/>
      <c r="AS65" s="527"/>
      <c r="AT65" s="527"/>
      <c r="AU65" s="527"/>
      <c r="AV65" s="527"/>
    </row>
    <row r="66" spans="1:48" s="523" customFormat="1" ht="11.25" customHeight="1">
      <c r="A66" s="566"/>
      <c r="B66" s="563"/>
      <c r="C66" s="563"/>
      <c r="D66" s="563"/>
      <c r="E66" s="563"/>
      <c r="F66" s="563"/>
      <c r="G66" s="563"/>
      <c r="H66" s="563"/>
      <c r="I66" s="563"/>
      <c r="J66" s="563"/>
      <c r="K66" s="563"/>
      <c r="L66" s="563"/>
      <c r="N66" s="563"/>
      <c r="O66" s="563"/>
      <c r="P66" s="563"/>
      <c r="Q66" s="563"/>
      <c r="R66" s="563"/>
      <c r="S66" s="527"/>
      <c r="T66" s="555"/>
      <c r="U66" s="555"/>
      <c r="V66" s="555"/>
      <c r="W66" s="555"/>
      <c r="X66" s="555"/>
      <c r="Y66" s="555"/>
      <c r="Z66" s="527"/>
      <c r="AA66" s="555"/>
      <c r="AB66" s="555"/>
      <c r="AC66" s="555"/>
      <c r="AD66" s="555"/>
      <c r="AE66" s="555"/>
      <c r="AF66" s="555"/>
      <c r="AG66" s="527"/>
      <c r="AH66" s="527"/>
      <c r="AI66" s="527"/>
      <c r="AJ66" s="527"/>
      <c r="AK66" s="527"/>
      <c r="AL66" s="527"/>
      <c r="AM66" s="527"/>
      <c r="AN66" s="527"/>
      <c r="AO66" s="527"/>
      <c r="AP66" s="527"/>
      <c r="AQ66" s="527"/>
      <c r="AR66" s="527"/>
      <c r="AS66" s="527"/>
      <c r="AT66" s="527"/>
      <c r="AU66" s="527"/>
      <c r="AV66" s="527"/>
    </row>
    <row r="67" spans="1:48" s="523" customFormat="1" ht="11.25" customHeight="1">
      <c r="A67" s="543"/>
      <c r="B67" s="565"/>
      <c r="C67" s="565"/>
      <c r="D67" s="565"/>
      <c r="E67" s="565"/>
      <c r="F67" s="565"/>
      <c r="G67" s="565"/>
      <c r="H67" s="565"/>
      <c r="I67" s="565"/>
      <c r="J67" s="565"/>
      <c r="K67" s="565"/>
      <c r="L67" s="565"/>
      <c r="N67" s="565"/>
      <c r="O67" s="565"/>
      <c r="P67" s="565"/>
      <c r="Q67" s="565"/>
      <c r="R67" s="565"/>
      <c r="S67" s="527"/>
      <c r="T67" s="554"/>
      <c r="U67" s="554"/>
      <c r="V67" s="554"/>
      <c r="W67" s="554"/>
      <c r="X67" s="554"/>
      <c r="Y67" s="554"/>
      <c r="Z67" s="527"/>
      <c r="AA67" s="554"/>
      <c r="AB67" s="554"/>
      <c r="AC67" s="554"/>
      <c r="AD67" s="554"/>
      <c r="AE67" s="554"/>
      <c r="AF67" s="554"/>
      <c r="AG67" s="527"/>
      <c r="AH67" s="527"/>
      <c r="AI67" s="527"/>
      <c r="AJ67" s="527"/>
      <c r="AK67" s="527"/>
      <c r="AL67" s="527"/>
      <c r="AM67" s="527"/>
      <c r="AN67" s="527"/>
      <c r="AO67" s="527"/>
      <c r="AP67" s="527"/>
      <c r="AQ67" s="527"/>
      <c r="AR67" s="527"/>
      <c r="AS67" s="527"/>
      <c r="AT67" s="527"/>
      <c r="AU67" s="527"/>
      <c r="AV67" s="527"/>
    </row>
    <row r="68" spans="1:48" s="523" customFormat="1" ht="11.25" customHeight="1">
      <c r="A68" s="543"/>
      <c r="B68" s="565"/>
      <c r="C68" s="565"/>
      <c r="D68" s="565"/>
      <c r="E68" s="565"/>
      <c r="F68" s="565"/>
      <c r="G68" s="565"/>
      <c r="H68" s="565"/>
      <c r="I68" s="565"/>
      <c r="J68" s="565"/>
      <c r="K68" s="565"/>
      <c r="L68" s="565"/>
      <c r="N68" s="565"/>
      <c r="O68" s="565"/>
      <c r="P68" s="565"/>
      <c r="Q68" s="565"/>
      <c r="R68" s="565"/>
      <c r="S68" s="527"/>
      <c r="T68" s="554"/>
      <c r="U68" s="554"/>
      <c r="V68" s="554"/>
      <c r="W68" s="554"/>
      <c r="X68" s="554"/>
      <c r="Y68" s="554"/>
      <c r="Z68" s="527"/>
      <c r="AA68" s="554"/>
      <c r="AB68" s="554"/>
      <c r="AC68" s="554"/>
      <c r="AD68" s="554"/>
      <c r="AE68" s="554"/>
      <c r="AF68" s="554"/>
      <c r="AG68" s="527"/>
      <c r="AH68" s="527"/>
      <c r="AI68" s="527"/>
      <c r="AJ68" s="527"/>
      <c r="AK68" s="527"/>
      <c r="AL68" s="527"/>
      <c r="AM68" s="527"/>
      <c r="AN68" s="527"/>
      <c r="AO68" s="527"/>
      <c r="AP68" s="527"/>
      <c r="AQ68" s="527"/>
      <c r="AR68" s="527"/>
      <c r="AS68" s="527"/>
      <c r="AT68" s="527"/>
      <c r="AU68" s="527"/>
      <c r="AV68" s="527"/>
    </row>
    <row r="69" spans="1:48" s="523" customFormat="1" ht="11.25" customHeight="1">
      <c r="A69" s="543"/>
      <c r="B69" s="565"/>
      <c r="C69" s="565"/>
      <c r="D69" s="565"/>
      <c r="E69" s="565"/>
      <c r="F69" s="565"/>
      <c r="G69" s="565"/>
      <c r="H69" s="565"/>
      <c r="I69" s="565"/>
      <c r="J69" s="565"/>
      <c r="K69" s="565"/>
      <c r="L69" s="565"/>
      <c r="N69" s="565"/>
      <c r="O69" s="565"/>
      <c r="P69" s="565"/>
      <c r="Q69" s="565"/>
      <c r="R69" s="565"/>
      <c r="S69" s="527"/>
      <c r="T69" s="554"/>
      <c r="U69" s="554"/>
      <c r="V69" s="554"/>
      <c r="W69" s="554"/>
      <c r="X69" s="554"/>
      <c r="Y69" s="554"/>
      <c r="Z69" s="527"/>
      <c r="AA69" s="554"/>
      <c r="AB69" s="554"/>
      <c r="AC69" s="554"/>
      <c r="AD69" s="554"/>
      <c r="AE69" s="554"/>
      <c r="AF69" s="554"/>
      <c r="AG69" s="527"/>
      <c r="AH69" s="527"/>
      <c r="AI69" s="527"/>
      <c r="AJ69" s="527"/>
      <c r="AK69" s="527"/>
      <c r="AL69" s="527"/>
      <c r="AM69" s="527"/>
      <c r="AN69" s="527"/>
      <c r="AO69" s="527"/>
      <c r="AP69" s="527"/>
      <c r="AQ69" s="527"/>
      <c r="AR69" s="527"/>
      <c r="AS69" s="527"/>
      <c r="AT69" s="527"/>
      <c r="AU69" s="527"/>
      <c r="AV69" s="527"/>
    </row>
    <row r="70" spans="1:48" s="523" customFormat="1" ht="11.25" customHeight="1">
      <c r="A70" s="543"/>
      <c r="B70" s="565"/>
      <c r="C70" s="565"/>
      <c r="D70" s="565"/>
      <c r="E70" s="565"/>
      <c r="F70" s="565"/>
      <c r="G70" s="565"/>
      <c r="H70" s="565"/>
      <c r="I70" s="565"/>
      <c r="J70" s="565"/>
      <c r="K70" s="565"/>
      <c r="L70" s="565"/>
      <c r="N70" s="565"/>
      <c r="O70" s="565"/>
      <c r="P70" s="565"/>
      <c r="Q70" s="565"/>
      <c r="R70" s="565"/>
      <c r="S70" s="527"/>
      <c r="T70" s="554"/>
      <c r="U70" s="554"/>
      <c r="V70" s="554"/>
      <c r="W70" s="554"/>
      <c r="X70" s="554"/>
      <c r="Y70" s="554"/>
      <c r="Z70" s="527"/>
      <c r="AA70" s="554"/>
      <c r="AB70" s="554"/>
      <c r="AC70" s="554"/>
      <c r="AD70" s="554"/>
      <c r="AE70" s="554"/>
      <c r="AF70" s="554"/>
      <c r="AG70" s="527"/>
      <c r="AH70" s="527"/>
      <c r="AI70" s="527"/>
      <c r="AJ70" s="527"/>
      <c r="AK70" s="527"/>
      <c r="AL70" s="527"/>
      <c r="AM70" s="527"/>
      <c r="AN70" s="527"/>
      <c r="AO70" s="527"/>
      <c r="AP70" s="527"/>
      <c r="AQ70" s="527"/>
      <c r="AR70" s="527"/>
      <c r="AS70" s="527"/>
      <c r="AT70" s="527"/>
      <c r="AU70" s="527"/>
      <c r="AV70" s="527"/>
    </row>
    <row r="71" spans="1:48" s="523" customFormat="1" ht="11.25" customHeight="1">
      <c r="A71" s="566"/>
      <c r="B71" s="563"/>
      <c r="C71" s="563"/>
      <c r="D71" s="563"/>
      <c r="E71" s="563"/>
      <c r="F71" s="563"/>
      <c r="G71" s="563"/>
      <c r="H71" s="563"/>
      <c r="I71" s="563"/>
      <c r="J71" s="563"/>
      <c r="K71" s="563"/>
      <c r="L71" s="563"/>
      <c r="N71" s="563"/>
      <c r="O71" s="563"/>
      <c r="P71" s="563"/>
      <c r="Q71" s="563"/>
      <c r="R71" s="563"/>
      <c r="S71" s="527"/>
      <c r="T71" s="555"/>
      <c r="U71" s="555"/>
      <c r="V71" s="555"/>
      <c r="W71" s="555"/>
      <c r="X71" s="555"/>
      <c r="Y71" s="555"/>
      <c r="Z71" s="527"/>
      <c r="AA71" s="555"/>
      <c r="AB71" s="555"/>
      <c r="AC71" s="555"/>
      <c r="AD71" s="555"/>
      <c r="AE71" s="555"/>
      <c r="AF71" s="555"/>
      <c r="AG71" s="527"/>
      <c r="AH71" s="527"/>
      <c r="AI71" s="527"/>
      <c r="AJ71" s="527"/>
      <c r="AK71" s="527"/>
      <c r="AL71" s="527"/>
      <c r="AM71" s="527"/>
      <c r="AN71" s="527"/>
      <c r="AO71" s="527"/>
      <c r="AP71" s="527"/>
      <c r="AQ71" s="527"/>
      <c r="AR71" s="527"/>
      <c r="AS71" s="527"/>
      <c r="AT71" s="527"/>
      <c r="AU71" s="527"/>
      <c r="AV71" s="527"/>
    </row>
    <row r="72" spans="1:48" s="523" customFormat="1" ht="11.25" customHeight="1">
      <c r="A72" s="566"/>
      <c r="B72" s="563"/>
      <c r="C72" s="563"/>
      <c r="D72" s="563"/>
      <c r="E72" s="563"/>
      <c r="F72" s="563"/>
      <c r="G72" s="563"/>
      <c r="H72" s="563"/>
      <c r="I72" s="563"/>
      <c r="J72" s="563"/>
      <c r="K72" s="563"/>
      <c r="L72" s="563"/>
      <c r="N72" s="563"/>
      <c r="O72" s="563"/>
      <c r="P72" s="563"/>
      <c r="Q72" s="563"/>
      <c r="R72" s="563"/>
      <c r="S72" s="527"/>
      <c r="T72" s="555"/>
      <c r="U72" s="555"/>
      <c r="V72" s="555"/>
      <c r="W72" s="555"/>
      <c r="X72" s="555"/>
      <c r="Y72" s="555"/>
      <c r="Z72" s="527"/>
      <c r="AA72" s="555"/>
      <c r="AB72" s="555"/>
      <c r="AC72" s="555"/>
      <c r="AD72" s="555"/>
      <c r="AE72" s="555"/>
      <c r="AF72" s="555"/>
      <c r="AG72" s="527"/>
      <c r="AH72" s="527"/>
      <c r="AI72" s="527"/>
      <c r="AJ72" s="527"/>
      <c r="AK72" s="527"/>
      <c r="AL72" s="527"/>
      <c r="AM72" s="527"/>
      <c r="AN72" s="527"/>
      <c r="AO72" s="527"/>
      <c r="AP72" s="527"/>
      <c r="AQ72" s="527"/>
      <c r="AR72" s="527"/>
      <c r="AS72" s="527"/>
      <c r="AT72" s="527"/>
      <c r="AU72" s="527"/>
      <c r="AV72" s="527"/>
    </row>
    <row r="73" spans="1:48" s="523" customFormat="1" ht="11.25" customHeight="1">
      <c r="A73" s="566"/>
      <c r="B73" s="563"/>
      <c r="C73" s="563"/>
      <c r="D73" s="563"/>
      <c r="E73" s="563"/>
      <c r="F73" s="563"/>
      <c r="G73" s="563"/>
      <c r="H73" s="563"/>
      <c r="I73" s="563"/>
      <c r="J73" s="563"/>
      <c r="K73" s="563"/>
      <c r="L73" s="563"/>
      <c r="N73" s="563"/>
      <c r="O73" s="563"/>
      <c r="P73" s="563"/>
      <c r="Q73" s="563"/>
      <c r="R73" s="563"/>
      <c r="S73" s="527"/>
      <c r="T73" s="555"/>
      <c r="U73" s="555"/>
      <c r="V73" s="555"/>
      <c r="W73" s="555"/>
      <c r="X73" s="555"/>
      <c r="Y73" s="555"/>
      <c r="Z73" s="527"/>
      <c r="AA73" s="555"/>
      <c r="AB73" s="555"/>
      <c r="AC73" s="555"/>
      <c r="AD73" s="555"/>
      <c r="AE73" s="555"/>
      <c r="AF73" s="555"/>
      <c r="AG73" s="527"/>
      <c r="AH73" s="527"/>
      <c r="AI73" s="527"/>
      <c r="AJ73" s="527"/>
      <c r="AK73" s="527"/>
      <c r="AL73" s="527"/>
      <c r="AM73" s="527"/>
      <c r="AN73" s="527"/>
      <c r="AO73" s="527"/>
      <c r="AP73" s="527"/>
      <c r="AQ73" s="527"/>
      <c r="AR73" s="527"/>
      <c r="AS73" s="527"/>
      <c r="AT73" s="527"/>
      <c r="AU73" s="527"/>
      <c r="AV73" s="527"/>
    </row>
    <row r="74" spans="1:48" s="523" customFormat="1" ht="11.25" customHeight="1">
      <c r="A74" s="566"/>
      <c r="B74" s="563"/>
      <c r="C74" s="563"/>
      <c r="D74" s="563"/>
      <c r="E74" s="563"/>
      <c r="F74" s="563"/>
      <c r="G74" s="563"/>
      <c r="H74" s="563"/>
      <c r="I74" s="563"/>
      <c r="J74" s="563"/>
      <c r="K74" s="563"/>
      <c r="L74" s="563"/>
      <c r="N74" s="563"/>
      <c r="O74" s="563"/>
      <c r="P74" s="563"/>
      <c r="Q74" s="563"/>
      <c r="R74" s="563"/>
      <c r="S74" s="527"/>
      <c r="T74" s="555"/>
      <c r="U74" s="555"/>
      <c r="V74" s="555"/>
      <c r="W74" s="555"/>
      <c r="X74" s="555"/>
      <c r="Y74" s="555"/>
      <c r="Z74" s="527"/>
      <c r="AA74" s="555"/>
      <c r="AB74" s="555"/>
      <c r="AC74" s="555"/>
      <c r="AD74" s="555"/>
      <c r="AE74" s="555"/>
      <c r="AF74" s="555"/>
      <c r="AG74" s="527"/>
      <c r="AH74" s="527"/>
      <c r="AI74" s="527"/>
      <c r="AJ74" s="527"/>
      <c r="AK74" s="527"/>
      <c r="AL74" s="527"/>
      <c r="AM74" s="527"/>
      <c r="AN74" s="527"/>
      <c r="AO74" s="527"/>
      <c r="AP74" s="527"/>
      <c r="AQ74" s="527"/>
      <c r="AR74" s="527"/>
      <c r="AS74" s="527"/>
      <c r="AT74" s="527"/>
      <c r="AU74" s="527"/>
      <c r="AV74" s="527"/>
    </row>
    <row r="75" spans="1:48" s="523" customFormat="1" ht="11.25" customHeight="1">
      <c r="A75" s="566"/>
      <c r="B75" s="563"/>
      <c r="C75" s="563"/>
      <c r="D75" s="563"/>
      <c r="E75" s="563"/>
      <c r="F75" s="563"/>
      <c r="G75" s="563"/>
      <c r="H75" s="563"/>
      <c r="I75" s="563"/>
      <c r="J75" s="563"/>
      <c r="K75" s="563"/>
      <c r="L75" s="563"/>
      <c r="N75" s="563"/>
      <c r="O75" s="563"/>
      <c r="P75" s="563"/>
      <c r="Q75" s="563"/>
      <c r="R75" s="563"/>
      <c r="S75" s="527"/>
      <c r="T75" s="555"/>
      <c r="U75" s="555"/>
      <c r="V75" s="555"/>
      <c r="W75" s="555"/>
      <c r="X75" s="555"/>
      <c r="Y75" s="555"/>
      <c r="Z75" s="527"/>
      <c r="AA75" s="555"/>
      <c r="AB75" s="555"/>
      <c r="AC75" s="555"/>
      <c r="AD75" s="555"/>
      <c r="AE75" s="555"/>
      <c r="AF75" s="555"/>
      <c r="AG75" s="527"/>
      <c r="AH75" s="527"/>
      <c r="AI75" s="527"/>
      <c r="AJ75" s="527"/>
      <c r="AK75" s="527"/>
      <c r="AL75" s="527"/>
      <c r="AM75" s="527"/>
      <c r="AN75" s="527"/>
      <c r="AO75" s="527"/>
      <c r="AP75" s="527"/>
      <c r="AQ75" s="527"/>
      <c r="AR75" s="527"/>
      <c r="AS75" s="527"/>
      <c r="AT75" s="527"/>
      <c r="AU75" s="527"/>
      <c r="AV75" s="527"/>
    </row>
    <row r="76" spans="1:48" s="523" customFormat="1" ht="11.25" customHeight="1">
      <c r="A76" s="566"/>
      <c r="B76" s="563"/>
      <c r="C76" s="563"/>
      <c r="D76" s="563"/>
      <c r="E76" s="563"/>
      <c r="F76" s="563"/>
      <c r="G76" s="563"/>
      <c r="H76" s="563"/>
      <c r="I76" s="563"/>
      <c r="J76" s="563"/>
      <c r="K76" s="563"/>
      <c r="L76" s="563"/>
      <c r="N76" s="563"/>
      <c r="O76" s="563"/>
      <c r="P76" s="563"/>
      <c r="Q76" s="563"/>
      <c r="R76" s="563"/>
      <c r="S76" s="527"/>
      <c r="T76" s="555"/>
      <c r="U76" s="555"/>
      <c r="V76" s="555"/>
      <c r="W76" s="555"/>
      <c r="X76" s="555"/>
      <c r="Y76" s="555"/>
      <c r="Z76" s="527"/>
      <c r="AA76" s="555"/>
      <c r="AB76" s="555"/>
      <c r="AC76" s="555"/>
      <c r="AD76" s="555"/>
      <c r="AE76" s="555"/>
      <c r="AF76" s="555"/>
      <c r="AG76" s="527"/>
      <c r="AH76" s="527"/>
      <c r="AI76" s="527"/>
      <c r="AJ76" s="527"/>
      <c r="AK76" s="527"/>
      <c r="AL76" s="527"/>
      <c r="AM76" s="527"/>
      <c r="AN76" s="527"/>
      <c r="AO76" s="527"/>
      <c r="AP76" s="527"/>
      <c r="AQ76" s="527"/>
      <c r="AR76" s="527"/>
      <c r="AS76" s="527"/>
      <c r="AT76" s="527"/>
      <c r="AU76" s="527"/>
      <c r="AV76" s="527"/>
    </row>
    <row r="77" spans="1:48" s="523" customFormat="1" ht="11.25" customHeight="1">
      <c r="A77" s="566"/>
      <c r="B77" s="563"/>
      <c r="C77" s="563"/>
      <c r="D77" s="563"/>
      <c r="E77" s="563"/>
      <c r="F77" s="563"/>
      <c r="G77" s="563"/>
      <c r="H77" s="563"/>
      <c r="I77" s="563"/>
      <c r="J77" s="563"/>
      <c r="K77" s="563"/>
      <c r="L77" s="563"/>
      <c r="N77" s="563"/>
      <c r="O77" s="563"/>
      <c r="P77" s="563"/>
      <c r="Q77" s="563"/>
      <c r="R77" s="563"/>
      <c r="S77" s="527"/>
      <c r="T77" s="555"/>
      <c r="U77" s="555"/>
      <c r="V77" s="555"/>
      <c r="W77" s="555"/>
      <c r="X77" s="555"/>
      <c r="Y77" s="555"/>
      <c r="Z77" s="527"/>
      <c r="AA77" s="555"/>
      <c r="AB77" s="555"/>
      <c r="AC77" s="555"/>
      <c r="AD77" s="555"/>
      <c r="AE77" s="555"/>
      <c r="AF77" s="555"/>
      <c r="AG77" s="527"/>
      <c r="AH77" s="527"/>
      <c r="AI77" s="527"/>
      <c r="AJ77" s="527"/>
      <c r="AK77" s="527"/>
      <c r="AL77" s="527"/>
      <c r="AM77" s="527"/>
      <c r="AN77" s="527"/>
      <c r="AO77" s="527"/>
      <c r="AP77" s="527"/>
      <c r="AQ77" s="527"/>
      <c r="AR77" s="527"/>
      <c r="AS77" s="527"/>
      <c r="AT77" s="527"/>
      <c r="AU77" s="527"/>
      <c r="AV77" s="527"/>
    </row>
    <row r="78" spans="1:48" s="523" customFormat="1" ht="11.25" customHeight="1">
      <c r="A78" s="527"/>
      <c r="B78" s="554"/>
      <c r="C78" s="554"/>
      <c r="D78" s="554"/>
      <c r="E78" s="554"/>
      <c r="F78" s="554"/>
      <c r="G78" s="554"/>
      <c r="H78" s="554"/>
      <c r="I78" s="554"/>
      <c r="J78" s="554"/>
      <c r="K78" s="554"/>
      <c r="L78" s="554"/>
      <c r="M78" s="527"/>
      <c r="N78" s="554"/>
      <c r="O78" s="554"/>
      <c r="P78" s="554"/>
      <c r="Q78" s="554"/>
      <c r="R78" s="554"/>
      <c r="S78" s="527"/>
      <c r="T78" s="568"/>
      <c r="U78" s="568"/>
      <c r="V78" s="568"/>
      <c r="W78" s="568"/>
      <c r="X78" s="568"/>
      <c r="Y78" s="568"/>
      <c r="Z78" s="527"/>
      <c r="AA78" s="568"/>
      <c r="AB78" s="568"/>
      <c r="AC78" s="568"/>
      <c r="AD78" s="568"/>
      <c r="AE78" s="568"/>
      <c r="AF78" s="568"/>
      <c r="AG78" s="527"/>
      <c r="AH78" s="527"/>
      <c r="AI78" s="527"/>
      <c r="AJ78" s="527"/>
      <c r="AK78" s="527"/>
      <c r="AL78" s="527"/>
      <c r="AM78" s="527"/>
      <c r="AN78" s="527"/>
      <c r="AO78" s="527"/>
      <c r="AP78" s="527"/>
      <c r="AQ78" s="527"/>
      <c r="AR78" s="527"/>
      <c r="AS78" s="527"/>
      <c r="AT78" s="527"/>
      <c r="AU78" s="527"/>
      <c r="AV78" s="527"/>
    </row>
    <row r="79" spans="1:48" s="523" customFormat="1" ht="11.25" customHeight="1">
      <c r="A79" s="547"/>
      <c r="B79" s="554"/>
      <c r="C79" s="554"/>
      <c r="D79" s="554"/>
      <c r="E79" s="554"/>
      <c r="F79" s="554"/>
      <c r="G79" s="554"/>
      <c r="H79" s="554"/>
      <c r="I79" s="554"/>
      <c r="J79" s="554"/>
      <c r="K79" s="554"/>
      <c r="L79" s="554"/>
      <c r="M79" s="527"/>
      <c r="N79" s="554"/>
      <c r="O79" s="554"/>
      <c r="P79" s="554"/>
      <c r="Q79" s="554"/>
      <c r="R79" s="554"/>
      <c r="S79" s="527"/>
      <c r="T79" s="554"/>
      <c r="U79" s="554"/>
      <c r="V79" s="554"/>
      <c r="W79" s="554"/>
      <c r="X79" s="554"/>
      <c r="Y79" s="554"/>
      <c r="Z79" s="527"/>
      <c r="AA79" s="554"/>
      <c r="AB79" s="554"/>
      <c r="AC79" s="554"/>
      <c r="AD79" s="554"/>
      <c r="AE79" s="554"/>
      <c r="AF79" s="554"/>
      <c r="AG79" s="527"/>
      <c r="AH79" s="527"/>
      <c r="AI79" s="527"/>
      <c r="AJ79" s="527"/>
      <c r="AK79" s="527"/>
      <c r="AL79" s="527"/>
      <c r="AM79" s="527"/>
      <c r="AN79" s="527"/>
      <c r="AO79" s="527"/>
      <c r="AP79" s="527"/>
      <c r="AQ79" s="527"/>
      <c r="AR79" s="527"/>
      <c r="AS79" s="527"/>
      <c r="AT79" s="527"/>
      <c r="AU79" s="527"/>
      <c r="AV79" s="527"/>
    </row>
    <row r="80" spans="1:48" s="570" customFormat="1">
      <c r="A80" s="524"/>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4"/>
      <c r="AO80" s="524"/>
      <c r="AP80" s="524"/>
      <c r="AQ80" s="524"/>
      <c r="AR80" s="524"/>
      <c r="AS80" s="524"/>
      <c r="AT80" s="524"/>
      <c r="AU80" s="524"/>
      <c r="AV80" s="524"/>
    </row>
    <row r="81" spans="1:48" s="570" customFormat="1">
      <c r="A81" s="571"/>
      <c r="B81" s="572"/>
      <c r="C81" s="572"/>
      <c r="D81" s="572"/>
      <c r="E81" s="572"/>
      <c r="F81" s="572"/>
      <c r="G81" s="572"/>
      <c r="H81" s="572"/>
      <c r="I81" s="572"/>
      <c r="J81" s="572"/>
      <c r="K81" s="572"/>
      <c r="L81" s="572"/>
      <c r="M81" s="524"/>
      <c r="N81" s="572"/>
      <c r="O81" s="572"/>
      <c r="P81" s="572"/>
      <c r="Q81" s="572"/>
      <c r="R81" s="572"/>
      <c r="S81" s="524"/>
      <c r="T81" s="572"/>
      <c r="U81" s="572"/>
      <c r="V81" s="572"/>
      <c r="W81" s="572"/>
      <c r="X81" s="572"/>
      <c r="Y81" s="572"/>
      <c r="Z81" s="524"/>
      <c r="AA81" s="572"/>
      <c r="AB81" s="572"/>
      <c r="AC81" s="572"/>
      <c r="AD81" s="572"/>
      <c r="AE81" s="572"/>
      <c r="AF81" s="572"/>
      <c r="AG81" s="524"/>
      <c r="AH81" s="524"/>
      <c r="AI81" s="524"/>
      <c r="AJ81" s="524"/>
      <c r="AK81" s="524"/>
      <c r="AL81" s="524"/>
      <c r="AM81" s="524"/>
      <c r="AN81" s="524"/>
      <c r="AO81" s="524"/>
      <c r="AP81" s="524"/>
      <c r="AQ81" s="524"/>
      <c r="AR81" s="524"/>
      <c r="AS81" s="524"/>
      <c r="AT81" s="524"/>
      <c r="AU81" s="524"/>
      <c r="AV81" s="524"/>
    </row>
    <row r="82" spans="1:48" s="570" customFormat="1">
      <c r="A82" s="571"/>
      <c r="B82" s="573"/>
      <c r="C82" s="573"/>
      <c r="D82" s="573"/>
      <c r="E82" s="573"/>
      <c r="F82" s="573"/>
      <c r="G82" s="573"/>
      <c r="H82" s="573"/>
      <c r="I82" s="573"/>
      <c r="J82" s="573"/>
      <c r="K82" s="573"/>
      <c r="L82" s="573"/>
      <c r="M82" s="524"/>
      <c r="N82" s="573"/>
      <c r="O82" s="573"/>
      <c r="P82" s="573"/>
      <c r="Q82" s="573"/>
      <c r="R82" s="573"/>
      <c r="S82" s="524"/>
      <c r="T82" s="573"/>
      <c r="U82" s="573"/>
      <c r="V82" s="573"/>
      <c r="W82" s="573"/>
      <c r="X82" s="573"/>
      <c r="Y82" s="573"/>
      <c r="Z82" s="524"/>
      <c r="AA82" s="573"/>
      <c r="AB82" s="573"/>
      <c r="AC82" s="573"/>
      <c r="AD82" s="573"/>
      <c r="AE82" s="573"/>
      <c r="AF82" s="573"/>
      <c r="AG82" s="524"/>
      <c r="AH82" s="524"/>
      <c r="AI82" s="524"/>
      <c r="AJ82" s="524"/>
      <c r="AK82" s="524"/>
      <c r="AL82" s="524"/>
      <c r="AM82" s="524"/>
      <c r="AN82" s="524"/>
      <c r="AO82" s="524"/>
      <c r="AP82" s="524"/>
      <c r="AQ82" s="524"/>
      <c r="AR82" s="524"/>
      <c r="AS82" s="524"/>
      <c r="AT82" s="524"/>
      <c r="AU82" s="524"/>
      <c r="AV82" s="524"/>
    </row>
    <row r="83" spans="1:48" s="570" customFormat="1">
      <c r="A83" s="524"/>
      <c r="B83" s="524"/>
      <c r="C83" s="524"/>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row>
    <row r="84" spans="1:48" s="570" customFormat="1">
      <c r="A84" s="524"/>
      <c r="B84" s="524"/>
      <c r="C84" s="524"/>
      <c r="D84" s="524"/>
      <c r="E84" s="524"/>
      <c r="F84" s="524"/>
      <c r="G84" s="524"/>
      <c r="H84" s="524"/>
      <c r="I84" s="524"/>
      <c r="J84" s="524"/>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row>
    <row r="85" spans="1:48" s="570" customFormat="1">
      <c r="A85" s="524"/>
      <c r="B85" s="524"/>
      <c r="C85" s="524"/>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24"/>
      <c r="AI85" s="524"/>
      <c r="AJ85" s="524"/>
      <c r="AK85" s="524"/>
      <c r="AL85" s="524"/>
      <c r="AM85" s="524"/>
      <c r="AN85" s="524"/>
      <c r="AO85" s="524"/>
      <c r="AP85" s="524"/>
      <c r="AQ85" s="524"/>
      <c r="AR85" s="524"/>
      <c r="AS85" s="524"/>
      <c r="AT85" s="524"/>
      <c r="AU85" s="524"/>
      <c r="AV85" s="524"/>
    </row>
    <row r="86" spans="1:48" s="570" customFormat="1">
      <c r="A86" s="524"/>
      <c r="B86" s="524"/>
      <c r="C86" s="524"/>
      <c r="D86" s="524"/>
      <c r="E86" s="524"/>
      <c r="F86" s="524"/>
      <c r="G86" s="524"/>
      <c r="H86" s="524"/>
      <c r="I86" s="524"/>
      <c r="J86" s="524"/>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24"/>
      <c r="AI86" s="524"/>
      <c r="AJ86" s="524"/>
      <c r="AK86" s="524"/>
      <c r="AL86" s="524"/>
      <c r="AM86" s="524"/>
      <c r="AN86" s="524"/>
      <c r="AO86" s="524"/>
      <c r="AP86" s="524"/>
      <c r="AQ86" s="524"/>
      <c r="AR86" s="524"/>
      <c r="AS86" s="524"/>
      <c r="AT86" s="524"/>
      <c r="AU86" s="524"/>
      <c r="AV86" s="524"/>
    </row>
    <row r="87" spans="1:48" s="570" customFormat="1">
      <c r="S87" s="524"/>
      <c r="T87" s="524"/>
      <c r="U87" s="524"/>
      <c r="V87" s="524"/>
      <c r="W87" s="524"/>
      <c r="X87" s="524"/>
      <c r="Y87" s="524"/>
      <c r="Z87" s="524"/>
      <c r="AA87" s="524"/>
      <c r="AB87" s="524"/>
      <c r="AC87" s="524"/>
      <c r="AD87" s="524"/>
      <c r="AE87" s="524"/>
      <c r="AF87" s="524"/>
      <c r="AG87" s="524"/>
      <c r="AH87" s="524"/>
      <c r="AI87" s="524"/>
      <c r="AJ87" s="524"/>
      <c r="AK87" s="524"/>
      <c r="AL87" s="524"/>
      <c r="AM87" s="524"/>
      <c r="AN87" s="524"/>
      <c r="AO87" s="524"/>
      <c r="AP87" s="524"/>
      <c r="AQ87" s="524"/>
      <c r="AR87" s="524"/>
      <c r="AS87" s="524"/>
      <c r="AT87" s="524"/>
      <c r="AU87" s="524"/>
      <c r="AV87" s="524"/>
    </row>
    <row r="88" spans="1:48" s="570" customFormat="1">
      <c r="S88" s="524"/>
      <c r="T88" s="524"/>
      <c r="U88" s="524"/>
      <c r="V88" s="524"/>
      <c r="W88" s="524"/>
      <c r="X88" s="524"/>
      <c r="Y88" s="524"/>
      <c r="Z88" s="524"/>
      <c r="AA88" s="524"/>
      <c r="AB88" s="524"/>
      <c r="AC88" s="524"/>
      <c r="AD88" s="524"/>
      <c r="AE88" s="524"/>
      <c r="AF88" s="524"/>
      <c r="AG88" s="524"/>
      <c r="AH88" s="524"/>
      <c r="AI88" s="524"/>
      <c r="AJ88" s="524"/>
      <c r="AK88" s="524"/>
      <c r="AL88" s="524"/>
      <c r="AM88" s="524"/>
      <c r="AN88" s="524"/>
      <c r="AO88" s="524"/>
      <c r="AP88" s="524"/>
      <c r="AQ88" s="524"/>
      <c r="AR88" s="524"/>
      <c r="AS88" s="524"/>
      <c r="AT88" s="524"/>
      <c r="AU88" s="524"/>
      <c r="AV88" s="524"/>
    </row>
    <row r="96" spans="1:48">
      <c r="S96" s="570"/>
      <c r="T96" s="570"/>
      <c r="U96" s="570"/>
      <c r="V96" s="570"/>
      <c r="W96" s="570"/>
      <c r="X96" s="570"/>
      <c r="Y96" s="570"/>
      <c r="Z96" s="570"/>
      <c r="AA96" s="570"/>
      <c r="AB96" s="570"/>
      <c r="AC96" s="570"/>
      <c r="AD96" s="570"/>
      <c r="AE96" s="570"/>
      <c r="AF96" s="570"/>
      <c r="AG96" s="570"/>
      <c r="AH96" s="570"/>
      <c r="AI96" s="517"/>
      <c r="AJ96" s="517"/>
      <c r="AK96" s="517"/>
      <c r="AL96" s="517"/>
      <c r="AM96" s="517"/>
      <c r="AN96" s="517"/>
      <c r="AO96" s="517"/>
      <c r="AP96" s="517"/>
      <c r="AQ96" s="517"/>
      <c r="AR96" s="517"/>
      <c r="AS96" s="517"/>
      <c r="AT96" s="517"/>
      <c r="AU96" s="517"/>
      <c r="AV96" s="517"/>
    </row>
    <row r="97" spans="19:48">
      <c r="S97" s="570"/>
      <c r="T97" s="570"/>
      <c r="U97" s="570"/>
      <c r="V97" s="570"/>
      <c r="W97" s="570"/>
      <c r="X97" s="570"/>
      <c r="Y97" s="570"/>
      <c r="Z97" s="570"/>
      <c r="AA97" s="570"/>
      <c r="AB97" s="570"/>
      <c r="AC97" s="570"/>
      <c r="AD97" s="570"/>
      <c r="AE97" s="570"/>
      <c r="AF97" s="570"/>
      <c r="AG97" s="570"/>
      <c r="AH97" s="570"/>
      <c r="AI97" s="517"/>
      <c r="AJ97" s="517"/>
      <c r="AK97" s="517"/>
      <c r="AL97" s="517"/>
      <c r="AM97" s="517"/>
      <c r="AN97" s="517"/>
      <c r="AO97" s="517"/>
      <c r="AP97" s="517"/>
      <c r="AQ97" s="517"/>
      <c r="AR97" s="517"/>
      <c r="AS97" s="517"/>
      <c r="AT97" s="517"/>
      <c r="AU97" s="517"/>
      <c r="AV97" s="517"/>
    </row>
    <row r="98" spans="19:48">
      <c r="S98" s="570"/>
      <c r="T98" s="570"/>
      <c r="U98" s="570"/>
      <c r="V98" s="570"/>
      <c r="W98" s="570"/>
      <c r="X98" s="570"/>
      <c r="Y98" s="570"/>
      <c r="Z98" s="570"/>
      <c r="AA98" s="570"/>
      <c r="AB98" s="570"/>
      <c r="AC98" s="570"/>
      <c r="AD98" s="570"/>
      <c r="AE98" s="570"/>
      <c r="AF98" s="570"/>
      <c r="AG98" s="570"/>
      <c r="AH98" s="570"/>
      <c r="AI98" s="517"/>
      <c r="AJ98" s="517"/>
      <c r="AK98" s="517"/>
      <c r="AL98" s="517"/>
      <c r="AM98" s="517"/>
      <c r="AN98" s="517"/>
      <c r="AO98" s="517"/>
      <c r="AP98" s="517"/>
      <c r="AQ98" s="517"/>
      <c r="AR98" s="517"/>
      <c r="AS98" s="517"/>
      <c r="AT98" s="517"/>
      <c r="AU98" s="517"/>
      <c r="AV98" s="517"/>
    </row>
    <row r="99" spans="19:48">
      <c r="S99" s="570"/>
      <c r="T99" s="570"/>
      <c r="U99" s="570"/>
      <c r="V99" s="570"/>
      <c r="W99" s="570"/>
      <c r="X99" s="570"/>
      <c r="Y99" s="570"/>
      <c r="Z99" s="570"/>
      <c r="AA99" s="570"/>
      <c r="AB99" s="570"/>
      <c r="AC99" s="570"/>
      <c r="AD99" s="570"/>
      <c r="AE99" s="570"/>
      <c r="AF99" s="570"/>
      <c r="AG99" s="570"/>
      <c r="AH99" s="570"/>
      <c r="AI99" s="517"/>
      <c r="AJ99" s="517"/>
      <c r="AK99" s="517"/>
      <c r="AL99" s="517"/>
      <c r="AM99" s="517"/>
      <c r="AN99" s="517"/>
      <c r="AO99" s="517"/>
      <c r="AP99" s="517"/>
      <c r="AQ99" s="517"/>
      <c r="AR99" s="517"/>
      <c r="AS99" s="517"/>
      <c r="AT99" s="517"/>
      <c r="AU99" s="517"/>
      <c r="AV99" s="517"/>
    </row>
    <row r="100" spans="19:48">
      <c r="S100" s="570"/>
      <c r="T100" s="570"/>
      <c r="U100" s="570"/>
      <c r="V100" s="570"/>
      <c r="W100" s="570"/>
      <c r="X100" s="570"/>
      <c r="Y100" s="570"/>
      <c r="Z100" s="570"/>
      <c r="AA100" s="570"/>
      <c r="AB100" s="570"/>
      <c r="AC100" s="570"/>
      <c r="AD100" s="570"/>
      <c r="AE100" s="570"/>
      <c r="AF100" s="570"/>
      <c r="AG100" s="570"/>
      <c r="AH100" s="570"/>
      <c r="AI100" s="517"/>
      <c r="AJ100" s="517"/>
      <c r="AK100" s="517"/>
      <c r="AL100" s="517"/>
      <c r="AM100" s="517"/>
      <c r="AN100" s="517"/>
      <c r="AO100" s="517"/>
      <c r="AP100" s="517"/>
      <c r="AQ100" s="517"/>
      <c r="AR100" s="517"/>
      <c r="AS100" s="517"/>
      <c r="AT100" s="517"/>
      <c r="AU100" s="517"/>
      <c r="AV100" s="517"/>
    </row>
    <row r="101" spans="19:48">
      <c r="S101" s="570"/>
      <c r="T101" s="570"/>
      <c r="U101" s="570"/>
      <c r="V101" s="570"/>
      <c r="W101" s="570"/>
      <c r="X101" s="570"/>
      <c r="Y101" s="570"/>
      <c r="Z101" s="570"/>
      <c r="AA101" s="570"/>
      <c r="AB101" s="570"/>
      <c r="AC101" s="570"/>
      <c r="AD101" s="570"/>
      <c r="AE101" s="570"/>
      <c r="AF101" s="570"/>
      <c r="AG101" s="570"/>
      <c r="AH101" s="570"/>
      <c r="AI101" s="517"/>
      <c r="AJ101" s="517"/>
      <c r="AK101" s="517"/>
      <c r="AL101" s="517"/>
      <c r="AM101" s="517"/>
      <c r="AN101" s="517"/>
      <c r="AO101" s="517"/>
      <c r="AP101" s="517"/>
      <c r="AQ101" s="517"/>
      <c r="AR101" s="517"/>
      <c r="AS101" s="517"/>
      <c r="AT101" s="517"/>
      <c r="AU101" s="517"/>
      <c r="AV101" s="517"/>
    </row>
    <row r="102" spans="19:48">
      <c r="S102" s="570"/>
      <c r="T102" s="570"/>
      <c r="U102" s="570"/>
      <c r="V102" s="570"/>
      <c r="W102" s="570"/>
      <c r="X102" s="570"/>
      <c r="Y102" s="570"/>
      <c r="Z102" s="570"/>
      <c r="AA102" s="570"/>
      <c r="AB102" s="570"/>
      <c r="AC102" s="570"/>
      <c r="AD102" s="570"/>
      <c r="AE102" s="570"/>
      <c r="AF102" s="570"/>
      <c r="AG102" s="570"/>
      <c r="AH102" s="570"/>
      <c r="AI102" s="517"/>
      <c r="AJ102" s="517"/>
      <c r="AK102" s="517"/>
      <c r="AL102" s="517"/>
      <c r="AM102" s="517"/>
      <c r="AN102" s="517"/>
      <c r="AO102" s="517"/>
      <c r="AP102" s="517"/>
      <c r="AQ102" s="517"/>
      <c r="AR102" s="517"/>
      <c r="AS102" s="517"/>
      <c r="AT102" s="517"/>
      <c r="AU102" s="517"/>
      <c r="AV102" s="517"/>
    </row>
    <row r="103" spans="19:48">
      <c r="S103" s="570"/>
      <c r="T103" s="570"/>
      <c r="U103" s="570"/>
      <c r="V103" s="570"/>
      <c r="W103" s="570"/>
      <c r="X103" s="570"/>
      <c r="Y103" s="570"/>
      <c r="Z103" s="570"/>
      <c r="AA103" s="570"/>
      <c r="AB103" s="570"/>
      <c r="AC103" s="570"/>
      <c r="AD103" s="570"/>
      <c r="AE103" s="570"/>
      <c r="AF103" s="570"/>
      <c r="AG103" s="570"/>
      <c r="AH103" s="570"/>
      <c r="AI103" s="517"/>
      <c r="AJ103" s="517"/>
      <c r="AK103" s="517"/>
      <c r="AL103" s="517"/>
      <c r="AM103" s="517"/>
      <c r="AN103" s="517"/>
      <c r="AO103" s="517"/>
      <c r="AP103" s="517"/>
      <c r="AQ103" s="517"/>
      <c r="AR103" s="517"/>
      <c r="AS103" s="517"/>
      <c r="AT103" s="517"/>
      <c r="AU103" s="517"/>
      <c r="AV103" s="517"/>
    </row>
    <row r="104" spans="19:48">
      <c r="S104" s="570"/>
      <c r="T104" s="570"/>
      <c r="U104" s="570"/>
      <c r="V104" s="570"/>
      <c r="W104" s="570"/>
      <c r="X104" s="570"/>
      <c r="Y104" s="570"/>
      <c r="Z104" s="570"/>
      <c r="AA104" s="570"/>
      <c r="AB104" s="570"/>
      <c r="AC104" s="570"/>
      <c r="AD104" s="570"/>
      <c r="AE104" s="570"/>
      <c r="AF104" s="570"/>
      <c r="AG104" s="570"/>
      <c r="AH104" s="570"/>
      <c r="AI104" s="517"/>
      <c r="AJ104" s="517"/>
      <c r="AK104" s="517"/>
      <c r="AL104" s="517"/>
      <c r="AM104" s="517"/>
      <c r="AN104" s="517"/>
      <c r="AO104" s="517"/>
      <c r="AP104" s="517"/>
      <c r="AQ104" s="517"/>
      <c r="AR104" s="517"/>
      <c r="AS104" s="517"/>
      <c r="AT104" s="517"/>
      <c r="AU104" s="517"/>
      <c r="AV104" s="517"/>
    </row>
    <row r="105" spans="19:48">
      <c r="S105" s="570"/>
      <c r="T105" s="570"/>
      <c r="U105" s="570"/>
      <c r="V105" s="570"/>
      <c r="W105" s="570"/>
      <c r="X105" s="570"/>
      <c r="Y105" s="570"/>
      <c r="Z105" s="570"/>
      <c r="AA105" s="570"/>
      <c r="AB105" s="570"/>
      <c r="AC105" s="570"/>
      <c r="AD105" s="570"/>
      <c r="AE105" s="570"/>
      <c r="AF105" s="570"/>
      <c r="AG105" s="570"/>
      <c r="AH105" s="570"/>
      <c r="AI105" s="517"/>
      <c r="AJ105" s="517"/>
      <c r="AK105" s="517"/>
      <c r="AL105" s="517"/>
      <c r="AM105" s="517"/>
      <c r="AN105" s="517"/>
      <c r="AO105" s="517"/>
      <c r="AP105" s="517"/>
      <c r="AQ105" s="517"/>
      <c r="AR105" s="517"/>
      <c r="AS105" s="517"/>
      <c r="AT105" s="517"/>
      <c r="AU105" s="517"/>
      <c r="AV105" s="517"/>
    </row>
    <row r="106" spans="19:48">
      <c r="S106" s="570"/>
      <c r="T106" s="570"/>
      <c r="U106" s="570"/>
      <c r="V106" s="570"/>
      <c r="W106" s="570"/>
      <c r="X106" s="570"/>
      <c r="Y106" s="570"/>
      <c r="Z106" s="570"/>
      <c r="AA106" s="570"/>
      <c r="AB106" s="570"/>
      <c r="AC106" s="570"/>
      <c r="AD106" s="570"/>
      <c r="AE106" s="570"/>
      <c r="AF106" s="570"/>
      <c r="AG106" s="570"/>
      <c r="AH106" s="570"/>
      <c r="AI106" s="517"/>
      <c r="AJ106" s="517"/>
      <c r="AK106" s="517"/>
      <c r="AL106" s="517"/>
      <c r="AM106" s="517"/>
      <c r="AN106" s="517"/>
      <c r="AO106" s="517"/>
      <c r="AP106" s="517"/>
      <c r="AQ106" s="517"/>
      <c r="AR106" s="517"/>
      <c r="AS106" s="517"/>
      <c r="AT106" s="517"/>
      <c r="AU106" s="517"/>
      <c r="AV106" s="517"/>
    </row>
    <row r="107" spans="19:48">
      <c r="S107" s="570"/>
      <c r="T107" s="570"/>
      <c r="U107" s="570"/>
      <c r="V107" s="570"/>
      <c r="W107" s="570"/>
      <c r="X107" s="570"/>
      <c r="Y107" s="570"/>
      <c r="Z107" s="570"/>
      <c r="AA107" s="570"/>
      <c r="AB107" s="570"/>
      <c r="AC107" s="570"/>
      <c r="AD107" s="570"/>
      <c r="AE107" s="570"/>
      <c r="AF107" s="570"/>
      <c r="AG107" s="570"/>
      <c r="AH107" s="570"/>
      <c r="AI107" s="517"/>
      <c r="AJ107" s="517"/>
      <c r="AK107" s="517"/>
      <c r="AL107" s="517"/>
      <c r="AM107" s="517"/>
      <c r="AN107" s="517"/>
      <c r="AO107" s="517"/>
      <c r="AP107" s="517"/>
      <c r="AQ107" s="517"/>
      <c r="AR107" s="517"/>
      <c r="AS107" s="517"/>
      <c r="AT107" s="517"/>
      <c r="AU107" s="517"/>
      <c r="AV107" s="517"/>
    </row>
    <row r="108" spans="19:48">
      <c r="S108" s="570"/>
      <c r="T108" s="570"/>
      <c r="U108" s="570"/>
      <c r="V108" s="570"/>
      <c r="W108" s="570"/>
      <c r="X108" s="570"/>
      <c r="Y108" s="570"/>
      <c r="Z108" s="570"/>
      <c r="AA108" s="570"/>
      <c r="AB108" s="570"/>
      <c r="AC108" s="570"/>
      <c r="AD108" s="570"/>
      <c r="AE108" s="570"/>
      <c r="AF108" s="570"/>
      <c r="AG108" s="570"/>
      <c r="AH108" s="570"/>
      <c r="AI108" s="517"/>
      <c r="AJ108" s="517"/>
      <c r="AK108" s="517"/>
      <c r="AL108" s="517"/>
      <c r="AM108" s="517"/>
      <c r="AN108" s="517"/>
      <c r="AO108" s="517"/>
      <c r="AP108" s="517"/>
      <c r="AQ108" s="517"/>
      <c r="AR108" s="517"/>
      <c r="AS108" s="517"/>
      <c r="AT108" s="517"/>
      <c r="AU108" s="517"/>
      <c r="AV108" s="517"/>
    </row>
    <row r="109" spans="19:48">
      <c r="S109" s="570"/>
      <c r="T109" s="570"/>
      <c r="U109" s="570"/>
      <c r="V109" s="570"/>
      <c r="W109" s="570"/>
      <c r="X109" s="570"/>
      <c r="Y109" s="570"/>
      <c r="Z109" s="570"/>
      <c r="AA109" s="570"/>
      <c r="AB109" s="570"/>
      <c r="AC109" s="570"/>
      <c r="AD109" s="570"/>
      <c r="AE109" s="570"/>
      <c r="AF109" s="570"/>
      <c r="AG109" s="570"/>
      <c r="AH109" s="570"/>
      <c r="AI109" s="517"/>
      <c r="AJ109" s="517"/>
      <c r="AK109" s="517"/>
      <c r="AL109" s="517"/>
      <c r="AM109" s="517"/>
      <c r="AN109" s="517"/>
      <c r="AO109" s="517"/>
      <c r="AP109" s="517"/>
      <c r="AQ109" s="517"/>
      <c r="AR109" s="517"/>
      <c r="AS109" s="517"/>
      <c r="AT109" s="517"/>
      <c r="AU109" s="517"/>
      <c r="AV109" s="517"/>
    </row>
    <row r="110" spans="19:48">
      <c r="S110" s="570"/>
      <c r="T110" s="570"/>
      <c r="U110" s="570"/>
      <c r="V110" s="570"/>
      <c r="W110" s="570"/>
      <c r="X110" s="570"/>
      <c r="Y110" s="570"/>
      <c r="Z110" s="570"/>
      <c r="AA110" s="570"/>
      <c r="AB110" s="570"/>
      <c r="AC110" s="570"/>
      <c r="AD110" s="570"/>
      <c r="AE110" s="570"/>
      <c r="AF110" s="570"/>
      <c r="AG110" s="570"/>
      <c r="AH110" s="570"/>
      <c r="AI110" s="517"/>
      <c r="AJ110" s="517"/>
      <c r="AK110" s="517"/>
      <c r="AL110" s="517"/>
      <c r="AM110" s="517"/>
      <c r="AN110" s="517"/>
      <c r="AO110" s="517"/>
      <c r="AP110" s="517"/>
      <c r="AQ110" s="517"/>
      <c r="AR110" s="517"/>
      <c r="AS110" s="517"/>
      <c r="AT110" s="517"/>
      <c r="AU110" s="517"/>
      <c r="AV110" s="517"/>
    </row>
    <row r="111" spans="19:48">
      <c r="S111" s="570"/>
      <c r="T111" s="570"/>
      <c r="U111" s="570"/>
      <c r="V111" s="570"/>
      <c r="W111" s="570"/>
      <c r="X111" s="570"/>
      <c r="Y111" s="570"/>
      <c r="Z111" s="570"/>
      <c r="AA111" s="570"/>
      <c r="AB111" s="570"/>
      <c r="AC111" s="570"/>
      <c r="AD111" s="570"/>
      <c r="AE111" s="570"/>
      <c r="AF111" s="570"/>
      <c r="AG111" s="570"/>
      <c r="AH111" s="570"/>
      <c r="AI111" s="517"/>
      <c r="AJ111" s="517"/>
      <c r="AK111" s="517"/>
      <c r="AL111" s="517"/>
      <c r="AM111" s="517"/>
      <c r="AN111" s="517"/>
      <c r="AO111" s="517"/>
      <c r="AP111" s="517"/>
      <c r="AQ111" s="517"/>
      <c r="AR111" s="517"/>
      <c r="AS111" s="517"/>
      <c r="AT111" s="517"/>
      <c r="AU111" s="517"/>
      <c r="AV111" s="517"/>
    </row>
    <row r="112" spans="19:48">
      <c r="S112" s="570"/>
      <c r="T112" s="570"/>
      <c r="U112" s="570"/>
      <c r="V112" s="570"/>
      <c r="W112" s="570"/>
      <c r="X112" s="570"/>
      <c r="Y112" s="570"/>
      <c r="Z112" s="570"/>
      <c r="AA112" s="570"/>
      <c r="AB112" s="570"/>
      <c r="AC112" s="570"/>
      <c r="AD112" s="570"/>
      <c r="AE112" s="570"/>
      <c r="AF112" s="570"/>
      <c r="AG112" s="570"/>
      <c r="AH112" s="570"/>
      <c r="AI112" s="517"/>
      <c r="AJ112" s="517"/>
      <c r="AK112" s="517"/>
      <c r="AL112" s="517"/>
      <c r="AM112" s="517"/>
      <c r="AN112" s="517"/>
      <c r="AO112" s="517"/>
      <c r="AP112" s="517"/>
      <c r="AQ112" s="517"/>
      <c r="AR112" s="517"/>
      <c r="AS112" s="517"/>
      <c r="AT112" s="517"/>
      <c r="AU112" s="517"/>
      <c r="AV112" s="517"/>
    </row>
    <row r="113" spans="19:48">
      <c r="S113" s="570"/>
      <c r="T113" s="570"/>
      <c r="U113" s="570"/>
      <c r="V113" s="570"/>
      <c r="W113" s="570"/>
      <c r="X113" s="570"/>
      <c r="Y113" s="570"/>
      <c r="Z113" s="570"/>
      <c r="AA113" s="570"/>
      <c r="AB113" s="570"/>
      <c r="AC113" s="570"/>
      <c r="AD113" s="570"/>
      <c r="AE113" s="570"/>
      <c r="AF113" s="570"/>
      <c r="AG113" s="570"/>
      <c r="AH113" s="570"/>
      <c r="AI113" s="517"/>
      <c r="AJ113" s="517"/>
      <c r="AK113" s="517"/>
      <c r="AL113" s="517"/>
      <c r="AM113" s="517"/>
      <c r="AN113" s="517"/>
      <c r="AO113" s="517"/>
      <c r="AP113" s="517"/>
      <c r="AQ113" s="517"/>
      <c r="AR113" s="517"/>
      <c r="AS113" s="517"/>
      <c r="AT113" s="517"/>
      <c r="AU113" s="517"/>
      <c r="AV113" s="517"/>
    </row>
    <row r="114" spans="19:48">
      <c r="S114" s="570"/>
      <c r="T114" s="570"/>
      <c r="U114" s="570"/>
      <c r="V114" s="570"/>
      <c r="W114" s="570"/>
      <c r="X114" s="570"/>
      <c r="Y114" s="570"/>
      <c r="Z114" s="570"/>
      <c r="AA114" s="570"/>
      <c r="AB114" s="570"/>
      <c r="AC114" s="570"/>
      <c r="AD114" s="570"/>
      <c r="AE114" s="570"/>
      <c r="AF114" s="570"/>
      <c r="AG114" s="570"/>
      <c r="AH114" s="570"/>
      <c r="AI114" s="517"/>
      <c r="AJ114" s="517"/>
      <c r="AK114" s="517"/>
      <c r="AL114" s="517"/>
      <c r="AM114" s="517"/>
      <c r="AN114" s="517"/>
      <c r="AO114" s="517"/>
      <c r="AP114" s="517"/>
      <c r="AQ114" s="517"/>
      <c r="AR114" s="517"/>
      <c r="AS114" s="517"/>
      <c r="AT114" s="517"/>
      <c r="AU114" s="517"/>
      <c r="AV114" s="517"/>
    </row>
    <row r="115" spans="19:48">
      <c r="S115" s="570"/>
      <c r="T115" s="570"/>
      <c r="U115" s="570"/>
      <c r="V115" s="570"/>
      <c r="W115" s="570"/>
      <c r="X115" s="570"/>
      <c r="Y115" s="570"/>
      <c r="Z115" s="570"/>
      <c r="AA115" s="570"/>
      <c r="AB115" s="570"/>
      <c r="AC115" s="570"/>
      <c r="AD115" s="570"/>
      <c r="AE115" s="570"/>
      <c r="AF115" s="570"/>
      <c r="AG115" s="570"/>
      <c r="AH115" s="570"/>
      <c r="AI115" s="517"/>
      <c r="AJ115" s="517"/>
      <c r="AK115" s="517"/>
      <c r="AL115" s="517"/>
      <c r="AM115" s="517"/>
      <c r="AN115" s="517"/>
      <c r="AO115" s="517"/>
      <c r="AP115" s="517"/>
      <c r="AQ115" s="517"/>
      <c r="AR115" s="517"/>
      <c r="AS115" s="517"/>
      <c r="AT115" s="517"/>
      <c r="AU115" s="517"/>
      <c r="AV115" s="517"/>
    </row>
    <row r="116" spans="19:48">
      <c r="S116" s="570"/>
      <c r="T116" s="570"/>
      <c r="U116" s="570"/>
      <c r="V116" s="570"/>
      <c r="W116" s="570"/>
      <c r="X116" s="570"/>
      <c r="Y116" s="570"/>
      <c r="Z116" s="570"/>
      <c r="AA116" s="570"/>
      <c r="AB116" s="570"/>
      <c r="AC116" s="570"/>
      <c r="AD116" s="570"/>
      <c r="AE116" s="570"/>
      <c r="AF116" s="570"/>
      <c r="AG116" s="570"/>
      <c r="AH116" s="570"/>
      <c r="AI116" s="517"/>
      <c r="AJ116" s="517"/>
      <c r="AK116" s="517"/>
      <c r="AL116" s="517"/>
      <c r="AM116" s="517"/>
      <c r="AN116" s="517"/>
      <c r="AO116" s="517"/>
      <c r="AP116" s="517"/>
      <c r="AQ116" s="517"/>
      <c r="AR116" s="517"/>
      <c r="AS116" s="517"/>
      <c r="AT116" s="517"/>
      <c r="AU116" s="517"/>
      <c r="AV116" s="517"/>
    </row>
    <row r="117" spans="19:48">
      <c r="S117" s="570"/>
      <c r="T117" s="570"/>
      <c r="U117" s="570"/>
      <c r="V117" s="570"/>
      <c r="W117" s="570"/>
      <c r="X117" s="570"/>
      <c r="Y117" s="570"/>
      <c r="Z117" s="570"/>
      <c r="AA117" s="570"/>
      <c r="AB117" s="570"/>
      <c r="AC117" s="570"/>
      <c r="AD117" s="570"/>
      <c r="AE117" s="570"/>
      <c r="AF117" s="570"/>
      <c r="AG117" s="570"/>
      <c r="AH117" s="570"/>
      <c r="AI117" s="517"/>
      <c r="AJ117" s="517"/>
      <c r="AK117" s="517"/>
      <c r="AL117" s="517"/>
      <c r="AM117" s="517"/>
      <c r="AN117" s="517"/>
      <c r="AO117" s="517"/>
      <c r="AP117" s="517"/>
      <c r="AQ117" s="517"/>
      <c r="AR117" s="517"/>
      <c r="AS117" s="517"/>
      <c r="AT117" s="517"/>
      <c r="AU117" s="517"/>
      <c r="AV117" s="517"/>
    </row>
    <row r="118" spans="19:48">
      <c r="S118" s="570"/>
      <c r="T118" s="570"/>
      <c r="U118" s="570"/>
      <c r="V118" s="570"/>
      <c r="W118" s="570"/>
      <c r="X118" s="570"/>
      <c r="Y118" s="570"/>
      <c r="Z118" s="570"/>
      <c r="AA118" s="570"/>
      <c r="AB118" s="570"/>
      <c r="AC118" s="570"/>
      <c r="AD118" s="570"/>
      <c r="AE118" s="570"/>
      <c r="AF118" s="570"/>
      <c r="AG118" s="570"/>
      <c r="AH118" s="570"/>
      <c r="AI118" s="517"/>
      <c r="AJ118" s="517"/>
      <c r="AK118" s="517"/>
      <c r="AL118" s="517"/>
      <c r="AM118" s="517"/>
      <c r="AN118" s="517"/>
      <c r="AO118" s="517"/>
      <c r="AP118" s="517"/>
      <c r="AQ118" s="517"/>
      <c r="AR118" s="517"/>
      <c r="AS118" s="517"/>
      <c r="AT118" s="517"/>
      <c r="AU118" s="517"/>
      <c r="AV118" s="517"/>
    </row>
    <row r="119" spans="19:48">
      <c r="S119" s="570"/>
      <c r="T119" s="570"/>
      <c r="U119" s="570"/>
      <c r="V119" s="570"/>
      <c r="W119" s="570"/>
      <c r="X119" s="570"/>
      <c r="Y119" s="570"/>
      <c r="Z119" s="570"/>
      <c r="AA119" s="570"/>
      <c r="AB119" s="570"/>
      <c r="AC119" s="570"/>
      <c r="AD119" s="570"/>
      <c r="AE119" s="570"/>
      <c r="AF119" s="570"/>
      <c r="AG119" s="570"/>
      <c r="AH119" s="570"/>
      <c r="AI119" s="517"/>
      <c r="AJ119" s="517"/>
      <c r="AK119" s="517"/>
      <c r="AL119" s="517"/>
      <c r="AM119" s="517"/>
      <c r="AN119" s="517"/>
      <c r="AO119" s="517"/>
      <c r="AP119" s="517"/>
      <c r="AQ119" s="517"/>
      <c r="AR119" s="517"/>
      <c r="AS119" s="517"/>
      <c r="AT119" s="517"/>
      <c r="AU119" s="517"/>
      <c r="AV119" s="517"/>
    </row>
    <row r="120" spans="19:48">
      <c r="S120" s="570"/>
      <c r="T120" s="570"/>
      <c r="U120" s="570"/>
      <c r="V120" s="570"/>
      <c r="W120" s="570"/>
      <c r="X120" s="570"/>
      <c r="Y120" s="570"/>
      <c r="Z120" s="570"/>
      <c r="AA120" s="570"/>
      <c r="AB120" s="570"/>
      <c r="AC120" s="570"/>
      <c r="AD120" s="570"/>
      <c r="AE120" s="570"/>
      <c r="AF120" s="570"/>
      <c r="AG120" s="570"/>
      <c r="AH120" s="570"/>
      <c r="AI120" s="517"/>
      <c r="AJ120" s="517"/>
      <c r="AK120" s="517"/>
      <c r="AL120" s="517"/>
      <c r="AM120" s="517"/>
      <c r="AN120" s="517"/>
      <c r="AO120" s="517"/>
      <c r="AP120" s="517"/>
      <c r="AQ120" s="517"/>
      <c r="AR120" s="517"/>
      <c r="AS120" s="517"/>
      <c r="AT120" s="517"/>
      <c r="AU120" s="517"/>
      <c r="AV120" s="517"/>
    </row>
    <row r="121" spans="19:48">
      <c r="S121" s="570"/>
      <c r="T121" s="570"/>
      <c r="U121" s="570"/>
      <c r="V121" s="570"/>
      <c r="W121" s="570"/>
      <c r="X121" s="570"/>
      <c r="Y121" s="570"/>
      <c r="Z121" s="570"/>
      <c r="AA121" s="570"/>
      <c r="AB121" s="570"/>
      <c r="AC121" s="570"/>
      <c r="AD121" s="570"/>
      <c r="AE121" s="570"/>
      <c r="AF121" s="570"/>
      <c r="AG121" s="570"/>
      <c r="AH121" s="570"/>
      <c r="AI121" s="517"/>
      <c r="AJ121" s="517"/>
      <c r="AK121" s="517"/>
      <c r="AL121" s="517"/>
      <c r="AM121" s="517"/>
      <c r="AN121" s="517"/>
      <c r="AO121" s="517"/>
      <c r="AP121" s="517"/>
      <c r="AQ121" s="517"/>
      <c r="AR121" s="517"/>
      <c r="AS121" s="517"/>
      <c r="AT121" s="517"/>
      <c r="AU121" s="517"/>
      <c r="AV121" s="517"/>
    </row>
    <row r="122" spans="19:48">
      <c r="S122" s="570"/>
      <c r="T122" s="570"/>
      <c r="U122" s="570"/>
      <c r="V122" s="570"/>
      <c r="W122" s="570"/>
      <c r="X122" s="570"/>
      <c r="Y122" s="570"/>
      <c r="Z122" s="570"/>
      <c r="AA122" s="570"/>
      <c r="AB122" s="570"/>
      <c r="AC122" s="570"/>
      <c r="AD122" s="570"/>
      <c r="AE122" s="570"/>
      <c r="AF122" s="570"/>
      <c r="AG122" s="570"/>
      <c r="AH122" s="570"/>
      <c r="AI122" s="517"/>
      <c r="AJ122" s="517"/>
      <c r="AK122" s="517"/>
      <c r="AL122" s="517"/>
      <c r="AM122" s="517"/>
      <c r="AN122" s="517"/>
      <c r="AO122" s="517"/>
      <c r="AP122" s="517"/>
      <c r="AQ122" s="517"/>
      <c r="AR122" s="517"/>
      <c r="AS122" s="517"/>
      <c r="AT122" s="517"/>
      <c r="AU122" s="517"/>
      <c r="AV122" s="517"/>
    </row>
    <row r="123" spans="19:48">
      <c r="S123" s="570"/>
      <c r="T123" s="570"/>
      <c r="U123" s="570"/>
      <c r="V123" s="570"/>
      <c r="W123" s="570"/>
      <c r="X123" s="570"/>
      <c r="Y123" s="570"/>
      <c r="Z123" s="570"/>
      <c r="AA123" s="570"/>
      <c r="AB123" s="570"/>
      <c r="AC123" s="570"/>
      <c r="AD123" s="570"/>
      <c r="AE123" s="570"/>
      <c r="AF123" s="570"/>
      <c r="AG123" s="570"/>
      <c r="AH123" s="570"/>
      <c r="AI123" s="517"/>
      <c r="AJ123" s="517"/>
      <c r="AK123" s="517"/>
      <c r="AL123" s="517"/>
      <c r="AM123" s="517"/>
      <c r="AN123" s="517"/>
      <c r="AO123" s="517"/>
      <c r="AP123" s="517"/>
      <c r="AQ123" s="517"/>
      <c r="AR123" s="517"/>
      <c r="AS123" s="517"/>
      <c r="AT123" s="517"/>
      <c r="AU123" s="517"/>
      <c r="AV123" s="517"/>
    </row>
    <row r="124" spans="19:48">
      <c r="S124" s="570"/>
      <c r="T124" s="570"/>
      <c r="U124" s="570"/>
      <c r="V124" s="570"/>
      <c r="W124" s="570"/>
      <c r="X124" s="570"/>
      <c r="Y124" s="570"/>
      <c r="Z124" s="570"/>
      <c r="AA124" s="570"/>
      <c r="AB124" s="570"/>
      <c r="AC124" s="570"/>
      <c r="AD124" s="570"/>
      <c r="AE124" s="570"/>
      <c r="AF124" s="570"/>
      <c r="AG124" s="570"/>
      <c r="AH124" s="570"/>
      <c r="AI124" s="517"/>
      <c r="AJ124" s="517"/>
      <c r="AK124" s="517"/>
      <c r="AL124" s="517"/>
      <c r="AM124" s="517"/>
      <c r="AN124" s="517"/>
      <c r="AO124" s="517"/>
      <c r="AP124" s="517"/>
      <c r="AQ124" s="517"/>
      <c r="AR124" s="517"/>
      <c r="AS124" s="517"/>
      <c r="AT124" s="517"/>
      <c r="AU124" s="517"/>
      <c r="AV124" s="517"/>
    </row>
    <row r="125" spans="19:48">
      <c r="S125" s="570"/>
      <c r="T125" s="570"/>
      <c r="U125" s="570"/>
      <c r="V125" s="570"/>
      <c r="W125" s="570"/>
      <c r="X125" s="570"/>
      <c r="Y125" s="570"/>
      <c r="Z125" s="570"/>
      <c r="AA125" s="570"/>
      <c r="AB125" s="570"/>
      <c r="AC125" s="570"/>
      <c r="AD125" s="570"/>
      <c r="AE125" s="570"/>
      <c r="AF125" s="570"/>
      <c r="AG125" s="570"/>
      <c r="AH125" s="570"/>
      <c r="AI125" s="517"/>
      <c r="AJ125" s="517"/>
      <c r="AK125" s="517"/>
      <c r="AL125" s="517"/>
      <c r="AM125" s="517"/>
      <c r="AN125" s="517"/>
      <c r="AO125" s="517"/>
      <c r="AP125" s="517"/>
      <c r="AQ125" s="517"/>
      <c r="AR125" s="517"/>
      <c r="AS125" s="517"/>
      <c r="AT125" s="517"/>
      <c r="AU125" s="517"/>
      <c r="AV125" s="517"/>
    </row>
    <row r="126" spans="19:48">
      <c r="S126" s="570"/>
      <c r="T126" s="570"/>
      <c r="U126" s="570"/>
      <c r="V126" s="570"/>
      <c r="W126" s="570"/>
      <c r="X126" s="570"/>
      <c r="Y126" s="570"/>
      <c r="Z126" s="570"/>
      <c r="AA126" s="570"/>
      <c r="AB126" s="570"/>
      <c r="AC126" s="570"/>
      <c r="AD126" s="570"/>
      <c r="AE126" s="570"/>
      <c r="AF126" s="570"/>
      <c r="AG126" s="570"/>
      <c r="AH126" s="570"/>
      <c r="AI126" s="517"/>
      <c r="AJ126" s="517"/>
      <c r="AK126" s="517"/>
      <c r="AL126" s="517"/>
      <c r="AM126" s="517"/>
      <c r="AN126" s="517"/>
      <c r="AO126" s="517"/>
      <c r="AP126" s="517"/>
      <c r="AQ126" s="517"/>
      <c r="AR126" s="517"/>
      <c r="AS126" s="517"/>
      <c r="AT126" s="517"/>
      <c r="AU126" s="517"/>
      <c r="AV126" s="517"/>
    </row>
    <row r="127" spans="19:48">
      <c r="S127" s="570"/>
      <c r="T127" s="570"/>
      <c r="U127" s="570"/>
      <c r="V127" s="570"/>
      <c r="W127" s="570"/>
      <c r="X127" s="570"/>
      <c r="Y127" s="570"/>
      <c r="Z127" s="570"/>
      <c r="AA127" s="570"/>
      <c r="AB127" s="570"/>
      <c r="AC127" s="570"/>
      <c r="AD127" s="570"/>
      <c r="AE127" s="570"/>
      <c r="AF127" s="570"/>
      <c r="AG127" s="570"/>
      <c r="AH127" s="570"/>
      <c r="AI127" s="517"/>
      <c r="AJ127" s="517"/>
      <c r="AK127" s="517"/>
      <c r="AL127" s="517"/>
      <c r="AM127" s="517"/>
      <c r="AN127" s="517"/>
      <c r="AO127" s="517"/>
      <c r="AP127" s="517"/>
      <c r="AQ127" s="517"/>
      <c r="AR127" s="517"/>
      <c r="AS127" s="517"/>
      <c r="AT127" s="517"/>
      <c r="AU127" s="517"/>
      <c r="AV127" s="517"/>
    </row>
    <row r="128" spans="19:48">
      <c r="S128" s="570"/>
      <c r="T128" s="570"/>
      <c r="U128" s="570"/>
      <c r="V128" s="570"/>
      <c r="W128" s="570"/>
      <c r="X128" s="570"/>
      <c r="Y128" s="570"/>
      <c r="Z128" s="570"/>
      <c r="AA128" s="570"/>
      <c r="AB128" s="570"/>
      <c r="AC128" s="570"/>
      <c r="AD128" s="570"/>
      <c r="AE128" s="570"/>
      <c r="AF128" s="570"/>
      <c r="AG128" s="570"/>
      <c r="AH128" s="570"/>
      <c r="AI128" s="517"/>
      <c r="AJ128" s="517"/>
      <c r="AK128" s="517"/>
      <c r="AL128" s="517"/>
      <c r="AM128" s="517"/>
      <c r="AN128" s="517"/>
      <c r="AO128" s="517"/>
      <c r="AP128" s="517"/>
      <c r="AQ128" s="517"/>
      <c r="AR128" s="517"/>
      <c r="AS128" s="517"/>
      <c r="AT128" s="517"/>
      <c r="AU128" s="517"/>
      <c r="AV128" s="517"/>
    </row>
    <row r="129" spans="19:48">
      <c r="S129" s="570"/>
      <c r="T129" s="570"/>
      <c r="U129" s="570"/>
      <c r="V129" s="570"/>
      <c r="W129" s="570"/>
      <c r="X129" s="570"/>
      <c r="Y129" s="570"/>
      <c r="Z129" s="570"/>
      <c r="AA129" s="570"/>
      <c r="AB129" s="570"/>
      <c r="AC129" s="570"/>
      <c r="AD129" s="570"/>
      <c r="AE129" s="570"/>
      <c r="AF129" s="570"/>
      <c r="AG129" s="570"/>
      <c r="AH129" s="570"/>
      <c r="AI129" s="517"/>
      <c r="AJ129" s="517"/>
      <c r="AK129" s="517"/>
      <c r="AL129" s="517"/>
      <c r="AM129" s="517"/>
      <c r="AN129" s="517"/>
      <c r="AO129" s="517"/>
      <c r="AP129" s="517"/>
      <c r="AQ129" s="517"/>
      <c r="AR129" s="517"/>
      <c r="AS129" s="517"/>
      <c r="AT129" s="517"/>
      <c r="AU129" s="517"/>
      <c r="AV129" s="517"/>
    </row>
    <row r="130" spans="19:48">
      <c r="S130" s="570"/>
      <c r="T130" s="570"/>
      <c r="U130" s="570"/>
      <c r="V130" s="570"/>
      <c r="W130" s="570"/>
      <c r="X130" s="570"/>
      <c r="Y130" s="570"/>
      <c r="Z130" s="570"/>
      <c r="AA130" s="570"/>
      <c r="AB130" s="570"/>
      <c r="AC130" s="570"/>
      <c r="AD130" s="570"/>
      <c r="AE130" s="570"/>
      <c r="AF130" s="570"/>
      <c r="AG130" s="570"/>
      <c r="AH130" s="570"/>
      <c r="AI130" s="517"/>
      <c r="AJ130" s="517"/>
      <c r="AK130" s="517"/>
      <c r="AL130" s="517"/>
      <c r="AM130" s="517"/>
      <c r="AN130" s="517"/>
      <c r="AO130" s="517"/>
      <c r="AP130" s="517"/>
      <c r="AQ130" s="517"/>
      <c r="AR130" s="517"/>
      <c r="AS130" s="517"/>
      <c r="AT130" s="517"/>
      <c r="AU130" s="517"/>
      <c r="AV130" s="517"/>
    </row>
    <row r="131" spans="19:48">
      <c r="S131" s="570"/>
      <c r="T131" s="570"/>
      <c r="U131" s="570"/>
      <c r="V131" s="570"/>
      <c r="W131" s="570"/>
      <c r="X131" s="570"/>
      <c r="Y131" s="570"/>
      <c r="Z131" s="570"/>
      <c r="AA131" s="570"/>
      <c r="AB131" s="570"/>
      <c r="AC131" s="570"/>
      <c r="AD131" s="570"/>
      <c r="AE131" s="570"/>
      <c r="AF131" s="570"/>
      <c r="AG131" s="570"/>
      <c r="AH131" s="570"/>
      <c r="AI131" s="517"/>
      <c r="AJ131" s="517"/>
      <c r="AK131" s="517"/>
      <c r="AL131" s="517"/>
      <c r="AM131" s="517"/>
      <c r="AN131" s="517"/>
      <c r="AO131" s="517"/>
      <c r="AP131" s="517"/>
      <c r="AQ131" s="517"/>
      <c r="AR131" s="517"/>
      <c r="AS131" s="517"/>
      <c r="AT131" s="517"/>
      <c r="AU131" s="517"/>
      <c r="AV131" s="517"/>
    </row>
    <row r="132" spans="19:48">
      <c r="S132" s="570"/>
      <c r="T132" s="570"/>
      <c r="U132" s="570"/>
      <c r="V132" s="570"/>
      <c r="W132" s="570"/>
      <c r="X132" s="570"/>
      <c r="Y132" s="570"/>
      <c r="Z132" s="570"/>
      <c r="AA132" s="570"/>
      <c r="AB132" s="570"/>
      <c r="AC132" s="570"/>
      <c r="AD132" s="570"/>
      <c r="AE132" s="570"/>
      <c r="AF132" s="570"/>
      <c r="AG132" s="570"/>
      <c r="AH132" s="570"/>
      <c r="AI132" s="517"/>
      <c r="AJ132" s="517"/>
      <c r="AK132" s="517"/>
      <c r="AL132" s="517"/>
      <c r="AM132" s="517"/>
      <c r="AN132" s="517"/>
      <c r="AO132" s="517"/>
      <c r="AP132" s="517"/>
      <c r="AQ132" s="517"/>
      <c r="AR132" s="517"/>
      <c r="AS132" s="517"/>
      <c r="AT132" s="517"/>
      <c r="AU132" s="517"/>
      <c r="AV132" s="517"/>
    </row>
    <row r="133" spans="19:48">
      <c r="S133" s="570"/>
      <c r="T133" s="570"/>
      <c r="U133" s="570"/>
      <c r="V133" s="570"/>
      <c r="W133" s="570"/>
      <c r="X133" s="570"/>
      <c r="Y133" s="570"/>
      <c r="Z133" s="570"/>
      <c r="AA133" s="570"/>
      <c r="AB133" s="570"/>
      <c r="AC133" s="570"/>
      <c r="AD133" s="570"/>
      <c r="AE133" s="570"/>
      <c r="AF133" s="570"/>
      <c r="AG133" s="570"/>
      <c r="AH133" s="570"/>
      <c r="AI133" s="517"/>
      <c r="AJ133" s="517"/>
      <c r="AK133" s="517"/>
      <c r="AL133" s="517"/>
      <c r="AM133" s="517"/>
      <c r="AN133" s="517"/>
      <c r="AO133" s="517"/>
      <c r="AP133" s="517"/>
      <c r="AQ133" s="517"/>
      <c r="AR133" s="517"/>
      <c r="AS133" s="517"/>
      <c r="AT133" s="517"/>
      <c r="AU133" s="517"/>
      <c r="AV133" s="517"/>
    </row>
    <row r="134" spans="19:48">
      <c r="S134" s="570"/>
      <c r="T134" s="570"/>
      <c r="U134" s="570"/>
      <c r="V134" s="570"/>
      <c r="W134" s="570"/>
      <c r="X134" s="570"/>
      <c r="Y134" s="570"/>
      <c r="Z134" s="570"/>
      <c r="AA134" s="570"/>
      <c r="AB134" s="570"/>
      <c r="AC134" s="570"/>
      <c r="AD134" s="570"/>
      <c r="AE134" s="570"/>
      <c r="AF134" s="570"/>
      <c r="AG134" s="570"/>
      <c r="AH134" s="570"/>
      <c r="AI134" s="517"/>
      <c r="AJ134" s="517"/>
      <c r="AK134" s="517"/>
      <c r="AL134" s="517"/>
      <c r="AM134" s="517"/>
      <c r="AN134" s="517"/>
      <c r="AO134" s="517"/>
      <c r="AP134" s="517"/>
      <c r="AQ134" s="517"/>
      <c r="AR134" s="517"/>
      <c r="AS134" s="517"/>
      <c r="AT134" s="517"/>
      <c r="AU134" s="517"/>
      <c r="AV134" s="517"/>
    </row>
    <row r="135" spans="19:48">
      <c r="S135" s="570"/>
      <c r="T135" s="570"/>
      <c r="U135" s="570"/>
      <c r="V135" s="570"/>
      <c r="W135" s="570"/>
      <c r="X135" s="570"/>
      <c r="Y135" s="570"/>
      <c r="Z135" s="570"/>
      <c r="AA135" s="570"/>
      <c r="AB135" s="570"/>
      <c r="AC135" s="570"/>
      <c r="AD135" s="570"/>
      <c r="AE135" s="570"/>
      <c r="AF135" s="570"/>
      <c r="AG135" s="570"/>
      <c r="AH135" s="570"/>
      <c r="AI135" s="517"/>
      <c r="AJ135" s="517"/>
      <c r="AK135" s="517"/>
      <c r="AL135" s="517"/>
      <c r="AM135" s="517"/>
      <c r="AN135" s="517"/>
      <c r="AO135" s="517"/>
      <c r="AP135" s="517"/>
      <c r="AQ135" s="517"/>
      <c r="AR135" s="517"/>
      <c r="AS135" s="517"/>
      <c r="AT135" s="517"/>
      <c r="AU135" s="517"/>
      <c r="AV135" s="517"/>
    </row>
    <row r="136" spans="19:48">
      <c r="S136" s="570"/>
      <c r="T136" s="570"/>
      <c r="U136" s="570"/>
      <c r="V136" s="570"/>
      <c r="W136" s="570"/>
      <c r="X136" s="570"/>
      <c r="Y136" s="570"/>
      <c r="Z136" s="570"/>
      <c r="AA136" s="570"/>
      <c r="AB136" s="570"/>
      <c r="AC136" s="570"/>
      <c r="AD136" s="570"/>
      <c r="AE136" s="570"/>
      <c r="AF136" s="570"/>
      <c r="AG136" s="570"/>
      <c r="AH136" s="570"/>
      <c r="AI136" s="517"/>
      <c r="AJ136" s="517"/>
      <c r="AK136" s="517"/>
      <c r="AL136" s="517"/>
      <c r="AM136" s="517"/>
      <c r="AN136" s="517"/>
      <c r="AO136" s="517"/>
      <c r="AP136" s="517"/>
      <c r="AQ136" s="517"/>
      <c r="AR136" s="517"/>
      <c r="AS136" s="517"/>
      <c r="AT136" s="517"/>
      <c r="AU136" s="517"/>
      <c r="AV136" s="517"/>
    </row>
    <row r="137" spans="19:48">
      <c r="S137" s="570"/>
      <c r="T137" s="570"/>
      <c r="U137" s="570"/>
      <c r="V137" s="570"/>
      <c r="W137" s="570"/>
      <c r="X137" s="570"/>
      <c r="Y137" s="570"/>
      <c r="Z137" s="570"/>
      <c r="AA137" s="570"/>
      <c r="AB137" s="570"/>
      <c r="AC137" s="570"/>
      <c r="AD137" s="570"/>
      <c r="AE137" s="570"/>
      <c r="AF137" s="570"/>
      <c r="AG137" s="570"/>
      <c r="AH137" s="570"/>
      <c r="AI137" s="517"/>
      <c r="AJ137" s="517"/>
      <c r="AK137" s="517"/>
      <c r="AL137" s="517"/>
      <c r="AM137" s="517"/>
      <c r="AN137" s="517"/>
      <c r="AO137" s="517"/>
      <c r="AP137" s="517"/>
      <c r="AQ137" s="517"/>
      <c r="AR137" s="517"/>
      <c r="AS137" s="517"/>
      <c r="AT137" s="517"/>
      <c r="AU137" s="517"/>
      <c r="AV137" s="517"/>
    </row>
    <row r="138" spans="19:48">
      <c r="S138" s="570"/>
      <c r="T138" s="570"/>
      <c r="U138" s="570"/>
      <c r="V138" s="570"/>
      <c r="W138" s="570"/>
      <c r="X138" s="570"/>
      <c r="Y138" s="570"/>
      <c r="Z138" s="570"/>
      <c r="AA138" s="570"/>
      <c r="AB138" s="570"/>
      <c r="AC138" s="570"/>
      <c r="AD138" s="570"/>
      <c r="AE138" s="570"/>
      <c r="AF138" s="570"/>
      <c r="AG138" s="570"/>
      <c r="AH138" s="570"/>
      <c r="AI138" s="517"/>
      <c r="AJ138" s="517"/>
      <c r="AK138" s="517"/>
      <c r="AL138" s="517"/>
      <c r="AM138" s="517"/>
      <c r="AN138" s="517"/>
      <c r="AO138" s="517"/>
      <c r="AP138" s="517"/>
      <c r="AQ138" s="517"/>
      <c r="AR138" s="517"/>
      <c r="AS138" s="517"/>
      <c r="AT138" s="517"/>
      <c r="AU138" s="517"/>
      <c r="AV138" s="517"/>
    </row>
    <row r="139" spans="19:48">
      <c r="S139" s="570"/>
      <c r="T139" s="570"/>
      <c r="U139" s="570"/>
      <c r="V139" s="570"/>
      <c r="W139" s="570"/>
      <c r="X139" s="570"/>
      <c r="Y139" s="570"/>
      <c r="Z139" s="570"/>
      <c r="AA139" s="570"/>
      <c r="AB139" s="570"/>
      <c r="AC139" s="570"/>
      <c r="AD139" s="570"/>
      <c r="AE139" s="570"/>
      <c r="AF139" s="570"/>
      <c r="AG139" s="570"/>
      <c r="AH139" s="570"/>
      <c r="AI139" s="517"/>
      <c r="AJ139" s="517"/>
      <c r="AK139" s="517"/>
      <c r="AL139" s="517"/>
      <c r="AM139" s="517"/>
      <c r="AN139" s="517"/>
      <c r="AO139" s="517"/>
      <c r="AP139" s="517"/>
      <c r="AQ139" s="517"/>
      <c r="AR139" s="517"/>
      <c r="AS139" s="517"/>
      <c r="AT139" s="517"/>
      <c r="AU139" s="517"/>
      <c r="AV139" s="517"/>
    </row>
    <row r="140" spans="19:48">
      <c r="S140" s="570"/>
      <c r="T140" s="570"/>
      <c r="U140" s="570"/>
      <c r="V140" s="570"/>
      <c r="W140" s="570"/>
      <c r="X140" s="570"/>
      <c r="Y140" s="570"/>
      <c r="Z140" s="570"/>
      <c r="AA140" s="570"/>
      <c r="AB140" s="570"/>
      <c r="AC140" s="570"/>
      <c r="AD140" s="570"/>
      <c r="AE140" s="570"/>
      <c r="AF140" s="570"/>
      <c r="AG140" s="570"/>
      <c r="AH140" s="570"/>
      <c r="AI140" s="517"/>
      <c r="AJ140" s="517"/>
      <c r="AK140" s="517"/>
      <c r="AL140" s="517"/>
      <c r="AM140" s="517"/>
      <c r="AN140" s="517"/>
      <c r="AO140" s="517"/>
      <c r="AP140" s="517"/>
      <c r="AQ140" s="517"/>
      <c r="AR140" s="517"/>
      <c r="AS140" s="517"/>
      <c r="AT140" s="517"/>
      <c r="AU140" s="517"/>
      <c r="AV140" s="517"/>
    </row>
    <row r="141" spans="19:48">
      <c r="S141" s="570"/>
      <c r="T141" s="570"/>
      <c r="U141" s="570"/>
      <c r="V141" s="570"/>
      <c r="W141" s="570"/>
      <c r="X141" s="570"/>
      <c r="Y141" s="570"/>
      <c r="Z141" s="570"/>
      <c r="AA141" s="570"/>
      <c r="AB141" s="570"/>
      <c r="AC141" s="570"/>
      <c r="AD141" s="570"/>
      <c r="AE141" s="570"/>
      <c r="AF141" s="570"/>
      <c r="AG141" s="570"/>
      <c r="AH141" s="570"/>
      <c r="AI141" s="517"/>
      <c r="AJ141" s="517"/>
      <c r="AK141" s="517"/>
      <c r="AL141" s="517"/>
      <c r="AM141" s="517"/>
      <c r="AN141" s="517"/>
      <c r="AO141" s="517"/>
      <c r="AP141" s="517"/>
      <c r="AQ141" s="517"/>
      <c r="AR141" s="517"/>
      <c r="AS141" s="517"/>
      <c r="AT141" s="517"/>
      <c r="AU141" s="517"/>
      <c r="AV141" s="517"/>
    </row>
    <row r="142" spans="19:48">
      <c r="S142" s="570"/>
      <c r="T142" s="570"/>
      <c r="U142" s="570"/>
      <c r="V142" s="570"/>
      <c r="W142" s="570"/>
      <c r="X142" s="570"/>
      <c r="Y142" s="570"/>
      <c r="Z142" s="570"/>
      <c r="AA142" s="570"/>
      <c r="AB142" s="570"/>
      <c r="AC142" s="570"/>
      <c r="AD142" s="570"/>
      <c r="AE142" s="570"/>
      <c r="AF142" s="570"/>
      <c r="AG142" s="570"/>
      <c r="AH142" s="570"/>
      <c r="AI142" s="517"/>
      <c r="AJ142" s="517"/>
      <c r="AK142" s="517"/>
      <c r="AL142" s="517"/>
      <c r="AM142" s="517"/>
      <c r="AN142" s="517"/>
      <c r="AO142" s="517"/>
      <c r="AP142" s="517"/>
      <c r="AQ142" s="517"/>
      <c r="AR142" s="517"/>
      <c r="AS142" s="517"/>
      <c r="AT142" s="517"/>
      <c r="AU142" s="517"/>
      <c r="AV142" s="517"/>
    </row>
    <row r="143" spans="19:48">
      <c r="S143" s="570"/>
      <c r="T143" s="570"/>
      <c r="U143" s="570"/>
      <c r="V143" s="570"/>
      <c r="W143" s="570"/>
      <c r="X143" s="570"/>
      <c r="Y143" s="570"/>
      <c r="Z143" s="570"/>
      <c r="AA143" s="570"/>
      <c r="AB143" s="570"/>
      <c r="AC143" s="570"/>
      <c r="AD143" s="570"/>
      <c r="AE143" s="570"/>
      <c r="AF143" s="570"/>
      <c r="AG143" s="570"/>
      <c r="AH143" s="570"/>
      <c r="AI143" s="517"/>
      <c r="AJ143" s="517"/>
      <c r="AK143" s="517"/>
      <c r="AL143" s="517"/>
      <c r="AM143" s="517"/>
      <c r="AN143" s="517"/>
      <c r="AO143" s="517"/>
      <c r="AP143" s="517"/>
      <c r="AQ143" s="517"/>
      <c r="AR143" s="517"/>
      <c r="AS143" s="517"/>
      <c r="AT143" s="517"/>
      <c r="AU143" s="517"/>
      <c r="AV143" s="517"/>
    </row>
    <row r="144" spans="19:48">
      <c r="S144" s="570"/>
      <c r="T144" s="570"/>
      <c r="U144" s="570"/>
      <c r="V144" s="570"/>
      <c r="W144" s="570"/>
      <c r="X144" s="570"/>
      <c r="Y144" s="570"/>
      <c r="Z144" s="570"/>
      <c r="AA144" s="570"/>
      <c r="AB144" s="570"/>
      <c r="AC144" s="570"/>
      <c r="AD144" s="570"/>
      <c r="AE144" s="570"/>
      <c r="AF144" s="570"/>
      <c r="AG144" s="570"/>
      <c r="AH144" s="570"/>
      <c r="AI144" s="517"/>
      <c r="AJ144" s="517"/>
      <c r="AK144" s="517"/>
      <c r="AL144" s="517"/>
      <c r="AM144" s="517"/>
      <c r="AN144" s="517"/>
      <c r="AO144" s="517"/>
      <c r="AP144" s="517"/>
      <c r="AQ144" s="517"/>
      <c r="AR144" s="517"/>
      <c r="AS144" s="517"/>
      <c r="AT144" s="517"/>
      <c r="AU144" s="517"/>
      <c r="AV144" s="517"/>
    </row>
    <row r="145" spans="19:48">
      <c r="S145" s="570"/>
      <c r="T145" s="570"/>
      <c r="U145" s="570"/>
      <c r="V145" s="570"/>
      <c r="W145" s="570"/>
      <c r="X145" s="570"/>
      <c r="Y145" s="570"/>
      <c r="Z145" s="570"/>
      <c r="AA145" s="570"/>
      <c r="AB145" s="570"/>
      <c r="AC145" s="570"/>
      <c r="AD145" s="570"/>
      <c r="AE145" s="570"/>
      <c r="AF145" s="570"/>
      <c r="AG145" s="570"/>
      <c r="AH145" s="570"/>
      <c r="AI145" s="517"/>
      <c r="AJ145" s="517"/>
      <c r="AK145" s="517"/>
      <c r="AL145" s="517"/>
      <c r="AM145" s="517"/>
      <c r="AN145" s="517"/>
      <c r="AO145" s="517"/>
      <c r="AP145" s="517"/>
      <c r="AQ145" s="517"/>
      <c r="AR145" s="517"/>
      <c r="AS145" s="517"/>
      <c r="AT145" s="517"/>
      <c r="AU145" s="517"/>
      <c r="AV145" s="517"/>
    </row>
    <row r="146" spans="19:48">
      <c r="S146" s="570"/>
      <c r="T146" s="570"/>
      <c r="U146" s="570"/>
      <c r="V146" s="570"/>
      <c r="W146" s="570"/>
      <c r="X146" s="570"/>
      <c r="Y146" s="570"/>
      <c r="Z146" s="570"/>
      <c r="AA146" s="570"/>
      <c r="AB146" s="570"/>
      <c r="AC146" s="570"/>
      <c r="AD146" s="570"/>
      <c r="AE146" s="570"/>
      <c r="AF146" s="570"/>
      <c r="AG146" s="570"/>
      <c r="AH146" s="570"/>
      <c r="AI146" s="517"/>
      <c r="AJ146" s="517"/>
      <c r="AK146" s="517"/>
      <c r="AL146" s="517"/>
      <c r="AM146" s="517"/>
      <c r="AN146" s="517"/>
      <c r="AO146" s="517"/>
      <c r="AP146" s="517"/>
      <c r="AQ146" s="517"/>
      <c r="AR146" s="517"/>
      <c r="AS146" s="517"/>
      <c r="AT146" s="517"/>
      <c r="AU146" s="517"/>
      <c r="AV146" s="517"/>
    </row>
    <row r="147" spans="19:48">
      <c r="S147" s="570"/>
      <c r="T147" s="570"/>
      <c r="U147" s="570"/>
      <c r="V147" s="570"/>
      <c r="W147" s="570"/>
      <c r="X147" s="570"/>
      <c r="Y147" s="570"/>
      <c r="Z147" s="570"/>
      <c r="AA147" s="570"/>
      <c r="AB147" s="570"/>
      <c r="AC147" s="570"/>
      <c r="AD147" s="570"/>
      <c r="AE147" s="570"/>
      <c r="AF147" s="570"/>
      <c r="AG147" s="570"/>
      <c r="AH147" s="570"/>
      <c r="AI147" s="517"/>
      <c r="AJ147" s="517"/>
      <c r="AK147" s="517"/>
      <c r="AL147" s="517"/>
      <c r="AM147" s="517"/>
      <c r="AN147" s="517"/>
      <c r="AO147" s="517"/>
      <c r="AP147" s="517"/>
      <c r="AQ147" s="517"/>
      <c r="AR147" s="517"/>
      <c r="AS147" s="517"/>
      <c r="AT147" s="517"/>
      <c r="AU147" s="517"/>
      <c r="AV147" s="517"/>
    </row>
    <row r="148" spans="19:48">
      <c r="S148" s="570"/>
      <c r="T148" s="570"/>
      <c r="U148" s="570"/>
      <c r="V148" s="570"/>
      <c r="W148" s="570"/>
      <c r="X148" s="570"/>
      <c r="Y148" s="570"/>
      <c r="Z148" s="570"/>
      <c r="AA148" s="570"/>
      <c r="AB148" s="570"/>
      <c r="AC148" s="570"/>
      <c r="AD148" s="570"/>
      <c r="AE148" s="570"/>
      <c r="AF148" s="570"/>
      <c r="AG148" s="570"/>
      <c r="AH148" s="570"/>
      <c r="AI148" s="517"/>
      <c r="AJ148" s="517"/>
      <c r="AK148" s="517"/>
      <c r="AL148" s="517"/>
      <c r="AM148" s="517"/>
      <c r="AN148" s="517"/>
      <c r="AO148" s="517"/>
      <c r="AP148" s="517"/>
      <c r="AQ148" s="517"/>
      <c r="AR148" s="517"/>
      <c r="AS148" s="517"/>
      <c r="AT148" s="517"/>
      <c r="AU148" s="517"/>
      <c r="AV148" s="517"/>
    </row>
  </sheetData>
  <mergeCells count="1">
    <mergeCell ref="N4:P4"/>
  </mergeCells>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C1" sqref="C1"/>
    </sheetView>
  </sheetViews>
  <sheetFormatPr defaultColWidth="9.140625" defaultRowHeight="12.75"/>
  <cols>
    <col min="1" max="16384" width="9.140625" style="71"/>
  </cols>
  <sheetData>
    <row r="1" spans="1:1">
      <c r="A1" s="103" t="s">
        <v>408</v>
      </c>
    </row>
    <row r="28" spans="21:21">
      <c r="U28" s="103"/>
    </row>
    <row r="41" spans="1:1">
      <c r="A41" s="103"/>
    </row>
    <row r="54" spans="1:1">
      <c r="A54" s="103" t="s">
        <v>500</v>
      </c>
    </row>
    <row r="55" spans="1:1">
      <c r="A55" s="103"/>
    </row>
  </sheetData>
  <hyperlinks>
    <hyperlink ref="A1" location="Innehåll!A1" display="Tillbaka till Innehåll"/>
    <hyperlink ref="A54"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Q62"/>
  <sheetViews>
    <sheetView workbookViewId="0">
      <pane xSplit="1" ySplit="5" topLeftCell="B6" activePane="bottomRight" state="frozen"/>
      <selection activeCell="O23" sqref="O23"/>
      <selection pane="topRight" activeCell="O23" sqref="O23"/>
      <selection pane="bottomLeft" activeCell="O23" sqref="O23"/>
      <selection pane="bottomRight" activeCell="AB10" sqref="AB10"/>
    </sheetView>
  </sheetViews>
  <sheetFormatPr defaultColWidth="9.140625" defaultRowHeight="12" customHeight="1" outlineLevelCol="1"/>
  <cols>
    <col min="1" max="1" width="41.85546875" style="416" customWidth="1"/>
    <col min="2" max="25" width="7.7109375" style="329" hidden="1" customWidth="1" outlineLevel="1"/>
    <col min="26" max="26" width="7.7109375" style="329" customWidth="1" collapsed="1"/>
    <col min="27" max="32" width="7.7109375" style="329" customWidth="1"/>
    <col min="33" max="33" width="3.140625" style="329" customWidth="1"/>
    <col min="34" max="38" width="7.7109375" style="329" customWidth="1"/>
    <col min="39" max="39" width="3.140625" style="329" customWidth="1"/>
    <col min="40" max="43" width="7.42578125" style="329" customWidth="1"/>
    <col min="44" max="189" width="7.7109375" style="329" customWidth="1"/>
    <col min="190" max="16384" width="9.140625" style="329"/>
  </cols>
  <sheetData>
    <row r="1" spans="1:43" ht="12" customHeight="1">
      <c r="A1" s="59" t="s">
        <v>408</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3"/>
      <c r="AH1" s="392"/>
      <c r="AI1" s="392"/>
      <c r="AJ1" s="392"/>
      <c r="AK1" s="392"/>
      <c r="AL1" s="392"/>
      <c r="AM1" s="393"/>
      <c r="AN1" s="392"/>
      <c r="AO1" s="392"/>
      <c r="AP1" s="392"/>
      <c r="AQ1" s="392"/>
    </row>
    <row r="2" spans="1:43" s="393" customFormat="1" ht="15.75">
      <c r="A2" s="391" t="s">
        <v>147</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H2" s="392"/>
      <c r="AI2" s="392"/>
      <c r="AJ2" s="392"/>
      <c r="AK2" s="392"/>
      <c r="AL2" s="392"/>
      <c r="AN2" s="392"/>
      <c r="AO2" s="392"/>
      <c r="AP2" s="392"/>
      <c r="AQ2" s="392"/>
    </row>
    <row r="3" spans="1:43" s="395" customFormat="1" ht="12" customHeight="1">
      <c r="A3" s="394"/>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3"/>
      <c r="AH3" s="392"/>
      <c r="AI3" s="392"/>
      <c r="AJ3" s="392"/>
      <c r="AK3" s="392"/>
      <c r="AL3" s="392"/>
      <c r="AM3" s="393"/>
      <c r="AN3" s="392"/>
      <c r="AO3" s="392"/>
      <c r="AP3" s="392"/>
      <c r="AQ3" s="392"/>
    </row>
    <row r="4" spans="1:43" ht="12" customHeight="1">
      <c r="A4" s="396"/>
      <c r="B4" s="397" t="s">
        <v>1</v>
      </c>
      <c r="C4" s="397" t="s">
        <v>1</v>
      </c>
      <c r="D4" s="397" t="s">
        <v>1</v>
      </c>
      <c r="E4" s="397" t="s">
        <v>1</v>
      </c>
      <c r="F4" s="397" t="s">
        <v>1</v>
      </c>
      <c r="G4" s="397" t="s">
        <v>1</v>
      </c>
      <c r="H4" s="397" t="s">
        <v>1</v>
      </c>
      <c r="I4" s="397" t="s">
        <v>1</v>
      </c>
      <c r="J4" s="397" t="s">
        <v>1</v>
      </c>
      <c r="K4" s="397" t="s">
        <v>1</v>
      </c>
      <c r="L4" s="397" t="s">
        <v>1</v>
      </c>
      <c r="M4" s="397" t="s">
        <v>1</v>
      </c>
      <c r="N4" s="397" t="s">
        <v>1</v>
      </c>
      <c r="O4" s="397" t="s">
        <v>1</v>
      </c>
      <c r="P4" s="397" t="s">
        <v>1</v>
      </c>
      <c r="Q4" s="397" t="s">
        <v>1</v>
      </c>
      <c r="R4" s="397" t="s">
        <v>1</v>
      </c>
      <c r="S4" s="397" t="s">
        <v>1</v>
      </c>
      <c r="T4" s="397" t="s">
        <v>1</v>
      </c>
      <c r="U4" s="397" t="s">
        <v>1</v>
      </c>
      <c r="V4" s="397" t="s">
        <v>1</v>
      </c>
      <c r="W4" s="397" t="s">
        <v>1</v>
      </c>
      <c r="X4" s="397" t="s">
        <v>1</v>
      </c>
      <c r="Y4" s="397" t="s">
        <v>1</v>
      </c>
      <c r="Z4" s="397" t="s">
        <v>1</v>
      </c>
      <c r="AA4" s="397" t="s">
        <v>1</v>
      </c>
      <c r="AB4" s="397" t="s">
        <v>1</v>
      </c>
      <c r="AC4" s="397" t="s">
        <v>178</v>
      </c>
      <c r="AD4" s="397" t="s">
        <v>178</v>
      </c>
      <c r="AE4" s="397" t="s">
        <v>178</v>
      </c>
      <c r="AF4" s="397" t="s">
        <v>178</v>
      </c>
      <c r="AG4" s="393"/>
      <c r="AH4" s="398" t="s">
        <v>761</v>
      </c>
      <c r="AI4" s="399"/>
      <c r="AJ4" s="399"/>
      <c r="AK4" s="399"/>
      <c r="AL4" s="399"/>
      <c r="AM4" s="393"/>
      <c r="AN4" s="399"/>
      <c r="AO4" s="398" t="s">
        <v>741</v>
      </c>
      <c r="AP4" s="399"/>
      <c r="AQ4" s="399"/>
    </row>
    <row r="5" spans="1:43" s="402" customFormat="1" ht="12" customHeight="1" thickBot="1">
      <c r="A5" s="400"/>
      <c r="B5" s="401">
        <v>1993</v>
      </c>
      <c r="C5" s="401">
        <v>1994</v>
      </c>
      <c r="D5" s="401">
        <v>1995</v>
      </c>
      <c r="E5" s="401">
        <v>1996</v>
      </c>
      <c r="F5" s="401">
        <v>1997</v>
      </c>
      <c r="G5" s="401">
        <v>1998</v>
      </c>
      <c r="H5" s="401">
        <v>1999</v>
      </c>
      <c r="I5" s="401">
        <v>2000</v>
      </c>
      <c r="J5" s="401">
        <v>2001</v>
      </c>
      <c r="K5" s="401">
        <v>2002</v>
      </c>
      <c r="L5" s="401">
        <v>2003</v>
      </c>
      <c r="M5" s="401">
        <v>2004</v>
      </c>
      <c r="N5" s="401">
        <v>2005</v>
      </c>
      <c r="O5" s="401">
        <v>2006</v>
      </c>
      <c r="P5" s="401">
        <v>2007</v>
      </c>
      <c r="Q5" s="401">
        <v>2008</v>
      </c>
      <c r="R5" s="401">
        <v>2009</v>
      </c>
      <c r="S5" s="401">
        <v>2010</v>
      </c>
      <c r="T5" s="401">
        <v>2011</v>
      </c>
      <c r="U5" s="401">
        <v>2012</v>
      </c>
      <c r="V5" s="401">
        <v>2013</v>
      </c>
      <c r="W5" s="401">
        <v>2014</v>
      </c>
      <c r="X5" s="401">
        <v>2015</v>
      </c>
      <c r="Y5" s="401">
        <v>2016</v>
      </c>
      <c r="Z5" s="401">
        <v>2017</v>
      </c>
      <c r="AA5" s="401">
        <v>2018</v>
      </c>
      <c r="AB5" s="401">
        <v>2019</v>
      </c>
      <c r="AC5" s="401">
        <v>2020</v>
      </c>
      <c r="AD5" s="401">
        <v>2021</v>
      </c>
      <c r="AE5" s="401">
        <v>2022</v>
      </c>
      <c r="AF5" s="401">
        <v>2023</v>
      </c>
      <c r="AG5" s="329"/>
      <c r="AH5" s="401">
        <v>2019</v>
      </c>
      <c r="AI5" s="401">
        <v>2020</v>
      </c>
      <c r="AJ5" s="401">
        <v>2021</v>
      </c>
      <c r="AK5" s="401">
        <v>2022</v>
      </c>
      <c r="AL5" s="401">
        <v>2023</v>
      </c>
      <c r="AM5" s="329"/>
      <c r="AN5" s="401">
        <f>+AB5</f>
        <v>2019</v>
      </c>
      <c r="AO5" s="401">
        <f t="shared" ref="AO5:AQ5" si="0">+AC5</f>
        <v>2020</v>
      </c>
      <c r="AP5" s="401">
        <f t="shared" si="0"/>
        <v>2021</v>
      </c>
      <c r="AQ5" s="401">
        <f t="shared" si="0"/>
        <v>2022</v>
      </c>
    </row>
    <row r="6" spans="1:43" ht="12" customHeight="1">
      <c r="A6" s="403" t="s">
        <v>135</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H6" s="392"/>
      <c r="AI6" s="392"/>
      <c r="AJ6" s="392"/>
      <c r="AK6" s="392"/>
      <c r="AL6" s="392"/>
      <c r="AN6" s="392"/>
      <c r="AO6" s="392"/>
      <c r="AP6" s="392"/>
      <c r="AQ6" s="392"/>
    </row>
    <row r="7" spans="1:43" ht="12" customHeight="1">
      <c r="A7" s="404" t="s">
        <v>136</v>
      </c>
      <c r="B7" s="405"/>
      <c r="C7" s="405">
        <v>1.910242495566683</v>
      </c>
      <c r="D7" s="405">
        <v>0.96299098365084657</v>
      </c>
      <c r="E7" s="405">
        <v>1.8524404684461038</v>
      </c>
      <c r="F7" s="405">
        <v>3.1311494760262404</v>
      </c>
      <c r="G7" s="405">
        <v>3.3854830149660176</v>
      </c>
      <c r="H7" s="405">
        <v>4.0350801366990874</v>
      </c>
      <c r="I7" s="405">
        <v>5.4020192066611017</v>
      </c>
      <c r="J7" s="405">
        <v>0.82709777262384154</v>
      </c>
      <c r="K7" s="405">
        <v>2.2165801843766708</v>
      </c>
      <c r="L7" s="405">
        <v>1.7539998738612228</v>
      </c>
      <c r="M7" s="405">
        <v>2.8348951973012682</v>
      </c>
      <c r="N7" s="405">
        <v>3.3535164152384223</v>
      </c>
      <c r="O7" s="405">
        <v>2.9619873226967464</v>
      </c>
      <c r="P7" s="405">
        <v>3.9084116654615642</v>
      </c>
      <c r="Q7" s="405">
        <v>0.69923176128929843</v>
      </c>
      <c r="R7" s="405">
        <v>1.1847244089046916</v>
      </c>
      <c r="S7" s="405">
        <v>4.3316383007179438</v>
      </c>
      <c r="T7" s="405">
        <v>1.9302249719889586</v>
      </c>
      <c r="U7" s="405">
        <v>0.59279960141089827</v>
      </c>
      <c r="V7" s="405">
        <v>1.7742494951236143</v>
      </c>
      <c r="W7" s="405">
        <v>2.9412164443826549</v>
      </c>
      <c r="X7" s="405">
        <v>3.5118347582166809</v>
      </c>
      <c r="Y7" s="405">
        <v>2.0125174029969939</v>
      </c>
      <c r="Z7" s="405">
        <v>2.0903924372891902</v>
      </c>
      <c r="AA7" s="405">
        <v>1.6790433998214782</v>
      </c>
      <c r="AB7" s="405">
        <v>1.2147337601571495</v>
      </c>
      <c r="AC7" s="405">
        <v>1.4926142271048937</v>
      </c>
      <c r="AD7" s="405">
        <v>2.6937726063505973</v>
      </c>
      <c r="AE7" s="405">
        <v>2.2384921739133645</v>
      </c>
      <c r="AF7" s="405">
        <v>2.0068603937556606</v>
      </c>
      <c r="AH7" s="405">
        <v>-2.4318674929713069E-2</v>
      </c>
      <c r="AI7" s="405">
        <v>-0.5798527194515124</v>
      </c>
      <c r="AJ7" s="405">
        <v>0.5073558732845207</v>
      </c>
      <c r="AK7" s="405">
        <v>7.7324510279086489E-2</v>
      </c>
      <c r="AL7" s="405">
        <v>7.2656417550187591E-2</v>
      </c>
      <c r="AN7" s="406">
        <v>0.40450813530985563</v>
      </c>
      <c r="AO7" s="406">
        <v>-0.74044371451875701</v>
      </c>
      <c r="AP7" s="406">
        <v>3.9164861561280517E-2</v>
      </c>
      <c r="AQ7" s="406">
        <v>-0.7530012286812493</v>
      </c>
    </row>
    <row r="8" spans="1:43" ht="12" customHeight="1">
      <c r="A8" s="404" t="s">
        <v>137</v>
      </c>
      <c r="B8" s="405"/>
      <c r="C8" s="405">
        <v>-1.0455156240032126</v>
      </c>
      <c r="D8" s="405">
        <v>0.36705941102672668</v>
      </c>
      <c r="E8" s="405">
        <v>-0.16200845625007343</v>
      </c>
      <c r="F8" s="405">
        <v>-0.50999567004076374</v>
      </c>
      <c r="G8" s="405">
        <v>3.7761103640824079</v>
      </c>
      <c r="H8" s="405">
        <v>1.8317181296475527</v>
      </c>
      <c r="I8" s="405">
        <v>-0.77364873724791172</v>
      </c>
      <c r="J8" s="405">
        <v>0.16827007787998394</v>
      </c>
      <c r="K8" s="405">
        <v>2.1194362112048282</v>
      </c>
      <c r="L8" s="405">
        <v>0.54737942102185411</v>
      </c>
      <c r="M8" s="405">
        <v>-0.30341705854863843</v>
      </c>
      <c r="N8" s="405">
        <v>0.2465845227400898</v>
      </c>
      <c r="O8" s="405">
        <v>1.6128079962365316</v>
      </c>
      <c r="P8" s="405">
        <v>0.56680693138899674</v>
      </c>
      <c r="Q8" s="405">
        <v>1.2832245186277236</v>
      </c>
      <c r="R8" s="405">
        <v>2.2513727770580694</v>
      </c>
      <c r="S8" s="405">
        <v>1.3167260106702328</v>
      </c>
      <c r="T8" s="405">
        <v>0.86735645454949495</v>
      </c>
      <c r="U8" s="405">
        <v>1.0989543160438098</v>
      </c>
      <c r="V8" s="405">
        <v>1.5911032688641358</v>
      </c>
      <c r="W8" s="405">
        <v>1.247443131647219</v>
      </c>
      <c r="X8" s="405">
        <v>2.1920937632565751</v>
      </c>
      <c r="Y8" s="405">
        <v>3.7316907861921322</v>
      </c>
      <c r="Z8" s="405">
        <v>0.11821615024314447</v>
      </c>
      <c r="AA8" s="405">
        <v>0.35255428330716043</v>
      </c>
      <c r="AB8" s="405">
        <v>0.43876700033311788</v>
      </c>
      <c r="AC8" s="405">
        <v>0.70269683229351454</v>
      </c>
      <c r="AD8" s="405">
        <v>-0.22490336470560868</v>
      </c>
      <c r="AE8" s="405">
        <v>-0.32759963671431525</v>
      </c>
      <c r="AF8" s="405">
        <v>-0.82638454926020621</v>
      </c>
      <c r="AH8" s="405">
        <v>-0.30611119427097488</v>
      </c>
      <c r="AI8" s="405">
        <v>0.37186856289359582</v>
      </c>
      <c r="AJ8" s="405">
        <v>0.34101800169796803</v>
      </c>
      <c r="AK8" s="405">
        <v>1.7862892934106256E-2</v>
      </c>
      <c r="AL8" s="405">
        <v>9.370740860108473E-2</v>
      </c>
      <c r="AN8" s="406">
        <v>0.2440122960789548</v>
      </c>
      <c r="AO8" s="406">
        <v>0.70684385854621334</v>
      </c>
      <c r="AP8" s="406">
        <v>0.23123827601350122</v>
      </c>
      <c r="AQ8" s="406">
        <v>0.54366588892441614</v>
      </c>
    </row>
    <row r="9" spans="1:43" ht="12" customHeight="1">
      <c r="A9" s="404" t="s">
        <v>619</v>
      </c>
      <c r="B9" s="405"/>
      <c r="C9" s="405">
        <v>-1.113254212352377</v>
      </c>
      <c r="D9" s="405">
        <v>-0.35451749890174078</v>
      </c>
      <c r="E9" s="405">
        <v>0.48304209240843665</v>
      </c>
      <c r="F9" s="405">
        <v>0.46009892273086717</v>
      </c>
      <c r="G9" s="405">
        <v>7.3125815242709447</v>
      </c>
      <c r="H9" s="405">
        <v>1.4552128962765698</v>
      </c>
      <c r="I9" s="405">
        <v>-0.33856151470175178</v>
      </c>
      <c r="J9" s="405">
        <v>1.7012415843550066</v>
      </c>
      <c r="K9" s="405">
        <v>1.818426475360746</v>
      </c>
      <c r="L9" s="405">
        <v>0.1475767100888481</v>
      </c>
      <c r="M9" s="405">
        <v>-0.5234552184448793</v>
      </c>
      <c r="N9" s="405">
        <v>0.97893730613412</v>
      </c>
      <c r="O9" s="405">
        <v>1.8951034360180419</v>
      </c>
      <c r="P9" s="405">
        <v>1.1190237835214223</v>
      </c>
      <c r="Q9" s="405">
        <v>1.5457712543547553</v>
      </c>
      <c r="R9" s="405">
        <v>2.090465375359285</v>
      </c>
      <c r="S9" s="405">
        <v>0.5956565304574557</v>
      </c>
      <c r="T9" s="405">
        <v>0.89790321440001986</v>
      </c>
      <c r="U9" s="405">
        <v>0.64614002908165435</v>
      </c>
      <c r="V9" s="405">
        <v>0.67834661422769837</v>
      </c>
      <c r="W9" s="405">
        <v>1.3503659048436312</v>
      </c>
      <c r="X9" s="405">
        <v>2.3314809502216427</v>
      </c>
      <c r="Y9" s="405">
        <v>4.1382413152662112</v>
      </c>
      <c r="Z9" s="405">
        <v>0.88359647646909512</v>
      </c>
      <c r="AA9" s="405">
        <v>0.50646940147949238</v>
      </c>
      <c r="AB9" s="405">
        <v>1.0091191137394873</v>
      </c>
      <c r="AC9" s="405">
        <v>0.85772620416424417</v>
      </c>
      <c r="AD9" s="405">
        <v>-0.2353251439001891</v>
      </c>
      <c r="AE9" s="405">
        <v>-0.33470242435329478</v>
      </c>
      <c r="AF9" s="405">
        <v>-0.4354040607822296</v>
      </c>
      <c r="AH9" s="405">
        <v>-9.6218529133729191E-2</v>
      </c>
      <c r="AI9" s="405">
        <v>0.74486676421532394</v>
      </c>
      <c r="AJ9" s="405">
        <v>0.6121981980611424</v>
      </c>
      <c r="AK9" s="405">
        <v>0.1012633644978167</v>
      </c>
      <c r="AL9" s="405">
        <v>3.0602843768823274E-2</v>
      </c>
      <c r="AN9" s="406">
        <v>0.66259387001308401</v>
      </c>
      <c r="AO9" s="406">
        <v>0.80478321091697058</v>
      </c>
      <c r="AP9" s="406">
        <v>0.39140461820521555</v>
      </c>
      <c r="AQ9" s="406">
        <v>0.38301494989060325</v>
      </c>
    </row>
    <row r="10" spans="1:43" ht="12" customHeight="1">
      <c r="A10" s="404" t="s">
        <v>620</v>
      </c>
      <c r="B10" s="405"/>
      <c r="C10" s="405">
        <v>-0.91377413395393736</v>
      </c>
      <c r="D10" s="405">
        <v>1.7634585649501267</v>
      </c>
      <c r="E10" s="405">
        <v>-1.3974009905197038</v>
      </c>
      <c r="F10" s="405">
        <v>-2.4520990905894324</v>
      </c>
      <c r="G10" s="405">
        <v>-3.6039792907250012</v>
      </c>
      <c r="H10" s="405">
        <v>2.7155044415196894</v>
      </c>
      <c r="I10" s="405">
        <v>-1.7738976493179237</v>
      </c>
      <c r="J10" s="405">
        <v>-3.3415211988197857</v>
      </c>
      <c r="K10" s="405">
        <v>2.8521698595530998</v>
      </c>
      <c r="L10" s="405">
        <v>1.5329227507812737</v>
      </c>
      <c r="M10" s="405">
        <v>0.24299018319660082</v>
      </c>
      <c r="N10" s="405">
        <v>-1.6005659618478552</v>
      </c>
      <c r="O10" s="405">
        <v>0.88136434470651448</v>
      </c>
      <c r="P10" s="405">
        <v>-0.87257888301220943</v>
      </c>
      <c r="Q10" s="405">
        <v>0.57844604211525485</v>
      </c>
      <c r="R10" s="405">
        <v>2.6890908761044274</v>
      </c>
      <c r="S10" s="405">
        <v>3.245867578779249</v>
      </c>
      <c r="T10" s="405">
        <v>0.78646917095608337</v>
      </c>
      <c r="U10" s="405">
        <v>2.2907399232571457</v>
      </c>
      <c r="V10" s="405">
        <v>3.9739606155970719</v>
      </c>
      <c r="W10" s="405">
        <v>0.9814595459233022</v>
      </c>
      <c r="X10" s="405">
        <v>1.8265403233200805</v>
      </c>
      <c r="Y10" s="405">
        <v>2.648591247539267</v>
      </c>
      <c r="Z10" s="405">
        <v>-1.9816206274879899</v>
      </c>
      <c r="AA10" s="405">
        <v>-8.5175458358155431E-2</v>
      </c>
      <c r="AB10" s="405">
        <v>-1.206754365102658</v>
      </c>
      <c r="AC10" s="405">
        <v>0.24538989664504296</v>
      </c>
      <c r="AD10" s="405">
        <v>-0.19397332825310531</v>
      </c>
      <c r="AE10" s="405">
        <v>-0.30652852646511075</v>
      </c>
      <c r="AF10" s="405">
        <v>-1.9859384011662207</v>
      </c>
      <c r="AH10" s="405">
        <v>-0.91078331336121865</v>
      </c>
      <c r="AI10" s="405">
        <v>-0.72368302725422939</v>
      </c>
      <c r="AJ10" s="405">
        <v>-0.44563145298943674</v>
      </c>
      <c r="AK10" s="405">
        <v>-0.22094459349782936</v>
      </c>
      <c r="AL10" s="405">
        <v>0.23347866635469172</v>
      </c>
      <c r="AN10" s="406">
        <v>-0.9520477330983601</v>
      </c>
      <c r="AO10" s="406">
        <v>0.41962543366926841</v>
      </c>
      <c r="AP10" s="406">
        <v>-0.24722213541559235</v>
      </c>
      <c r="AQ10" s="406">
        <v>1.0201285719057762</v>
      </c>
    </row>
    <row r="11" spans="1:43" ht="12" customHeight="1">
      <c r="A11" s="404" t="s">
        <v>70</v>
      </c>
      <c r="B11" s="405"/>
      <c r="C11" s="405">
        <v>7.6146650666809812</v>
      </c>
      <c r="D11" s="405">
        <v>8.0460387802064659</v>
      </c>
      <c r="E11" s="405">
        <v>5.1296535112494324</v>
      </c>
      <c r="F11" s="405">
        <v>1.9256893755069004</v>
      </c>
      <c r="G11" s="405">
        <v>7.790138867476637</v>
      </c>
      <c r="H11" s="405">
        <v>5.9949556310843866</v>
      </c>
      <c r="I11" s="405">
        <v>6.3983308449807152</v>
      </c>
      <c r="J11" s="405">
        <v>2.3003945130906533</v>
      </c>
      <c r="K11" s="405">
        <v>-1.5786919904342667</v>
      </c>
      <c r="L11" s="405">
        <v>2.5848700115800982</v>
      </c>
      <c r="M11" s="405">
        <v>5.3603020781072486</v>
      </c>
      <c r="N11" s="405">
        <v>4.9453647778251231</v>
      </c>
      <c r="O11" s="405">
        <v>8.9910864075177557</v>
      </c>
      <c r="P11" s="405">
        <v>8.3181782327472966</v>
      </c>
      <c r="Q11" s="405">
        <v>0.53372522405434886</v>
      </c>
      <c r="R11" s="405">
        <v>-12.603371469273272</v>
      </c>
      <c r="S11" s="405">
        <v>6.456109734871851</v>
      </c>
      <c r="T11" s="405">
        <v>5.9420607982076046</v>
      </c>
      <c r="U11" s="405">
        <v>-1.3198278334553004</v>
      </c>
      <c r="V11" s="405">
        <v>0.45344625358649804</v>
      </c>
      <c r="W11" s="405">
        <v>6.074740373269405</v>
      </c>
      <c r="X11" s="405">
        <v>5.8230440691128038</v>
      </c>
      <c r="Y11" s="405">
        <v>4.1492805375948683</v>
      </c>
      <c r="Z11" s="405">
        <v>5.5848740206301706</v>
      </c>
      <c r="AA11" s="405">
        <v>4.2417811944252648</v>
      </c>
      <c r="AB11" s="405">
        <v>-1.1701320649634139</v>
      </c>
      <c r="AC11" s="405">
        <v>0.64046547846712265</v>
      </c>
      <c r="AD11" s="405">
        <v>2.4861574700781652</v>
      </c>
      <c r="AE11" s="405">
        <v>2.7911672669185927</v>
      </c>
      <c r="AF11" s="405">
        <v>2.3070531830220009</v>
      </c>
      <c r="AH11" s="405">
        <v>-0.33569746650650156</v>
      </c>
      <c r="AI11" s="405">
        <v>-0.24353441283126998</v>
      </c>
      <c r="AJ11" s="405">
        <v>0.42858975518764719</v>
      </c>
      <c r="AK11" s="405">
        <v>0.10134063886637623</v>
      </c>
      <c r="AL11" s="405">
        <v>0.13173765079685928</v>
      </c>
      <c r="AN11" s="406">
        <v>-0.49111328971850332</v>
      </c>
      <c r="AO11" s="406">
        <v>-0.48360597665051408</v>
      </c>
      <c r="AP11" s="406">
        <v>1.5431616574884899</v>
      </c>
      <c r="AQ11" s="406">
        <v>1.6338926089685568</v>
      </c>
    </row>
    <row r="12" spans="1:43" ht="12" customHeight="1">
      <c r="A12" s="404" t="s">
        <v>138</v>
      </c>
      <c r="B12" s="405"/>
      <c r="C12" s="405">
        <v>1.2642874088312801</v>
      </c>
      <c r="D12" s="405">
        <v>0.21617990547617699</v>
      </c>
      <c r="E12" s="405">
        <v>-0.80612700897879996</v>
      </c>
      <c r="F12" s="405">
        <v>0.113529867979071</v>
      </c>
      <c r="G12" s="405">
        <v>0.31261477825149098</v>
      </c>
      <c r="H12" s="405">
        <v>-0.432489372530236</v>
      </c>
      <c r="I12" s="405">
        <v>0.42261665851036101</v>
      </c>
      <c r="J12" s="405">
        <v>-0.32897237166652898</v>
      </c>
      <c r="K12" s="405">
        <v>-0.19120236159017701</v>
      </c>
      <c r="L12" s="405">
        <v>0.22077652646995999</v>
      </c>
      <c r="M12" s="405">
        <v>-0.27095147140047698</v>
      </c>
      <c r="N12" s="405">
        <v>-1.03845520541675E-2</v>
      </c>
      <c r="O12" s="405">
        <v>0.20057274126494001</v>
      </c>
      <c r="P12" s="405">
        <v>0.65799170777569405</v>
      </c>
      <c r="Q12" s="405">
        <v>-0.65943808440649798</v>
      </c>
      <c r="R12" s="405">
        <v>-1.4833641091941101</v>
      </c>
      <c r="S12" s="405">
        <v>1.97337939156413</v>
      </c>
      <c r="T12" s="405">
        <v>0.50738174047566797</v>
      </c>
      <c r="U12" s="405">
        <v>-1.0545723229415001</v>
      </c>
      <c r="V12" s="405">
        <v>0.231879693688398</v>
      </c>
      <c r="W12" s="405">
        <v>0.21211486237742</v>
      </c>
      <c r="X12" s="405">
        <v>0.40470076860741799</v>
      </c>
      <c r="Y12" s="405">
        <v>-0.15149899498918701</v>
      </c>
      <c r="Z12" s="405">
        <v>0.11433944343934099</v>
      </c>
      <c r="AA12" s="405">
        <v>0.38311672292377102</v>
      </c>
      <c r="AB12" s="405">
        <v>-0.26935413966487998</v>
      </c>
      <c r="AC12" s="405">
        <v>-0.23738447693488601</v>
      </c>
      <c r="AD12" s="405">
        <v>3.8574070826625499E-2</v>
      </c>
      <c r="AE12" s="405">
        <v>-1.8375846831196599E-4</v>
      </c>
      <c r="AF12" s="405">
        <v>-1.79771385160933E-2</v>
      </c>
      <c r="AH12" s="405">
        <v>-2.1738845893993969E-2</v>
      </c>
      <c r="AI12" s="405">
        <v>-0.12690506919219502</v>
      </c>
      <c r="AJ12" s="405">
        <v>3.2357120613426958E-2</v>
      </c>
      <c r="AK12" s="405">
        <v>-4.2062270357505267E-2</v>
      </c>
      <c r="AL12" s="405">
        <v>-7.1105191508281998E-3</v>
      </c>
      <c r="AN12" s="406">
        <v>-8.302391840450099E-2</v>
      </c>
      <c r="AO12" s="406">
        <v>-0.19316952490849926</v>
      </c>
      <c r="AP12" s="406">
        <v>4.9313647492623201E-2</v>
      </c>
      <c r="AQ12" s="406">
        <v>-1.5658653338599764E-3</v>
      </c>
    </row>
    <row r="13" spans="1:43" ht="12" customHeight="1">
      <c r="A13" s="404" t="s">
        <v>139</v>
      </c>
      <c r="B13" s="405"/>
      <c r="C13" s="405">
        <v>13.572150979604004</v>
      </c>
      <c r="D13" s="405">
        <v>11.270660832683998</v>
      </c>
      <c r="E13" s="405">
        <v>4.4527496543533607</v>
      </c>
      <c r="F13" s="405">
        <v>13.931086815583193</v>
      </c>
      <c r="G13" s="405">
        <v>9.0253730844630731</v>
      </c>
      <c r="H13" s="405">
        <v>7.1869096703594426</v>
      </c>
      <c r="I13" s="405">
        <v>11.993127496377909</v>
      </c>
      <c r="J13" s="405">
        <v>0.52307172884593633</v>
      </c>
      <c r="K13" s="405">
        <v>1.6934309917859824</v>
      </c>
      <c r="L13" s="405">
        <v>4.5623088330893902</v>
      </c>
      <c r="M13" s="405">
        <v>11.278057048207856</v>
      </c>
      <c r="N13" s="405">
        <v>6.3777981012408391</v>
      </c>
      <c r="O13" s="405">
        <v>8.590475087192706</v>
      </c>
      <c r="P13" s="405">
        <v>4.3466274306502406</v>
      </c>
      <c r="Q13" s="405">
        <v>2.3666042525817499</v>
      </c>
      <c r="R13" s="405">
        <v>-14.324196639779519</v>
      </c>
      <c r="S13" s="405">
        <v>10.833618757158781</v>
      </c>
      <c r="T13" s="405">
        <v>6.6625108204644956</v>
      </c>
      <c r="U13" s="405">
        <v>1.1155853443839403</v>
      </c>
      <c r="V13" s="405">
        <v>-1.0564902325056469</v>
      </c>
      <c r="W13" s="405">
        <v>4.2777843915160707</v>
      </c>
      <c r="X13" s="405">
        <v>6.2770342097913101</v>
      </c>
      <c r="Y13" s="405">
        <v>2.79433917485854</v>
      </c>
      <c r="Z13" s="405">
        <v>4.2836041358936594</v>
      </c>
      <c r="AA13" s="405">
        <v>3.1576754318505262</v>
      </c>
      <c r="AB13" s="405">
        <v>4.2055625060148261</v>
      </c>
      <c r="AC13" s="405">
        <v>-0.36261980218951217</v>
      </c>
      <c r="AD13" s="405">
        <v>3.6362716495012437</v>
      </c>
      <c r="AE13" s="405">
        <v>3.2166803664909205</v>
      </c>
      <c r="AF13" s="405">
        <v>2.8693246935781902</v>
      </c>
      <c r="AH13" s="405">
        <v>0.21223597802333405</v>
      </c>
      <c r="AI13" s="405">
        <v>-2.6552386050207377</v>
      </c>
      <c r="AJ13" s="405">
        <v>0.64839010862274282</v>
      </c>
      <c r="AK13" s="405">
        <v>0.26503200040102204</v>
      </c>
      <c r="AL13" s="405">
        <v>1.1030809412115872E-2</v>
      </c>
      <c r="AN13" s="406">
        <v>0.72618215149173881</v>
      </c>
      <c r="AO13" s="406">
        <v>-2.8023209138295146</v>
      </c>
      <c r="AP13" s="406">
        <v>0.49772602721733783</v>
      </c>
      <c r="AQ13" s="406">
        <v>3.058855098978519E-2</v>
      </c>
    </row>
    <row r="14" spans="1:43" ht="12" customHeight="1">
      <c r="A14" s="404" t="s">
        <v>140</v>
      </c>
      <c r="B14" s="405"/>
      <c r="C14" s="405">
        <v>12.853864176083384</v>
      </c>
      <c r="D14" s="405">
        <v>7.1086700777738043</v>
      </c>
      <c r="E14" s="405">
        <v>3.4744875490167582</v>
      </c>
      <c r="F14" s="405">
        <v>12.330825151478475</v>
      </c>
      <c r="G14" s="405">
        <v>11.294415523865808</v>
      </c>
      <c r="H14" s="405">
        <v>5.1238562547841759</v>
      </c>
      <c r="I14" s="405">
        <v>11.728220895180863</v>
      </c>
      <c r="J14" s="405">
        <v>-1.6131691671121384</v>
      </c>
      <c r="K14" s="405">
        <v>-1.2159765166409597</v>
      </c>
      <c r="L14" s="405">
        <v>3.8683766193760016</v>
      </c>
      <c r="M14" s="405">
        <v>6.7522180873515136</v>
      </c>
      <c r="N14" s="405">
        <v>6.9761898626536478</v>
      </c>
      <c r="O14" s="405">
        <v>8.4084079563041527</v>
      </c>
      <c r="P14" s="405">
        <v>7.6799212308649389</v>
      </c>
      <c r="Q14" s="405">
        <v>3.4975086425309998</v>
      </c>
      <c r="R14" s="405">
        <v>-14.416083748338782</v>
      </c>
      <c r="S14" s="405">
        <v>11.373661293762982</v>
      </c>
      <c r="T14" s="405">
        <v>7.2984184091010151</v>
      </c>
      <c r="U14" s="405">
        <v>0.79798624069224999</v>
      </c>
      <c r="V14" s="405">
        <v>2.9009927438927718E-2</v>
      </c>
      <c r="W14" s="405">
        <v>6.1394996997134799</v>
      </c>
      <c r="X14" s="405">
        <v>5.7253942050435436</v>
      </c>
      <c r="Y14" s="405">
        <v>3.8302828117277032</v>
      </c>
      <c r="Z14" s="405">
        <v>4.7554548627189996</v>
      </c>
      <c r="AA14" s="405">
        <v>3.5780512266090803</v>
      </c>
      <c r="AB14" s="405">
        <v>1.7984107268054883</v>
      </c>
      <c r="AC14" s="405">
        <v>-2.4983326182270726E-2</v>
      </c>
      <c r="AD14" s="405">
        <v>3.4842574013919325</v>
      </c>
      <c r="AE14" s="405">
        <v>3.232543556415024</v>
      </c>
      <c r="AF14" s="405">
        <v>3.0304569397476833</v>
      </c>
      <c r="AH14" s="405">
        <v>-0.26054846037888435</v>
      </c>
      <c r="AI14" s="405">
        <v>-2.6415563290211996</v>
      </c>
      <c r="AJ14" s="405">
        <v>0.54548103768783385</v>
      </c>
      <c r="AK14" s="405">
        <v>0.2549347234656052</v>
      </c>
      <c r="AL14" s="405">
        <v>0.17437762378107458</v>
      </c>
      <c r="AN14" s="406">
        <v>1.2346334975569695</v>
      </c>
      <c r="AO14" s="406">
        <v>-2.2022310142887469</v>
      </c>
      <c r="AP14" s="406">
        <v>1.2532142779701383</v>
      </c>
      <c r="AQ14" s="406">
        <v>0.91656831754758361</v>
      </c>
    </row>
    <row r="15" spans="1:43" ht="12" customHeight="1">
      <c r="A15" s="404" t="s">
        <v>141</v>
      </c>
      <c r="B15" s="405"/>
      <c r="C15" s="405">
        <v>0.53171363744198397</v>
      </c>
      <c r="D15" s="405">
        <v>1.61881170051641</v>
      </c>
      <c r="E15" s="405">
        <v>0.55051803208027394</v>
      </c>
      <c r="F15" s="405">
        <v>1.22587554635606</v>
      </c>
      <c r="G15" s="405">
        <v>-0.213982308107973</v>
      </c>
      <c r="H15" s="405">
        <v>1.09993376541732</v>
      </c>
      <c r="I15" s="405">
        <v>0.69553065548697102</v>
      </c>
      <c r="J15" s="405">
        <v>0.84538006186033698</v>
      </c>
      <c r="K15" s="405">
        <v>1.1850127876621499</v>
      </c>
      <c r="L15" s="405">
        <v>0.48587092159491702</v>
      </c>
      <c r="M15" s="405">
        <v>2.17531602320655</v>
      </c>
      <c r="N15" s="405">
        <v>0.20160967669546501</v>
      </c>
      <c r="O15" s="405">
        <v>0.58297246605249697</v>
      </c>
      <c r="P15" s="405">
        <v>-1.0931480295888201</v>
      </c>
      <c r="Q15" s="405">
        <v>-0.33873935716535902</v>
      </c>
      <c r="R15" s="405">
        <v>-0.71480653007541906</v>
      </c>
      <c r="S15" s="405">
        <v>0.34456593250351197</v>
      </c>
      <c r="T15" s="405">
        <v>7.1958909753891603E-2</v>
      </c>
      <c r="U15" s="405">
        <v>0.17945018442445501</v>
      </c>
      <c r="V15" s="405">
        <v>-0.48931839694106299</v>
      </c>
      <c r="W15" s="405">
        <v>-0.55142511883211298</v>
      </c>
      <c r="X15" s="405">
        <v>0.438888450692621</v>
      </c>
      <c r="Y15" s="405">
        <v>-0.30495175265458702</v>
      </c>
      <c r="Z15" s="405">
        <v>-3.0164416451020502E-2</v>
      </c>
      <c r="AA15" s="405">
        <v>-7.1996686464493101E-2</v>
      </c>
      <c r="AB15" s="405">
        <v>1.14715486932083</v>
      </c>
      <c r="AC15" s="405">
        <v>-0.1600377387436</v>
      </c>
      <c r="AD15" s="405">
        <v>0.19020343881203</v>
      </c>
      <c r="AE15" s="405">
        <v>0.106957368856908</v>
      </c>
      <c r="AF15" s="405">
        <v>3.1153854491337601E-2</v>
      </c>
      <c r="AH15" s="405">
        <v>0.21227336294823096</v>
      </c>
      <c r="AI15" s="405">
        <v>-9.4768017206780103E-2</v>
      </c>
      <c r="AJ15" s="405">
        <v>7.2072355315494996E-2</v>
      </c>
      <c r="AK15" s="405">
        <v>2.1407062760542203E-2</v>
      </c>
      <c r="AL15" s="405">
        <v>-6.4830567557760191E-2</v>
      </c>
      <c r="AN15" s="406">
        <v>-0.24198660938654726</v>
      </c>
      <c r="AO15" s="406">
        <v>-0.38338614850538477</v>
      </c>
      <c r="AP15" s="406">
        <v>-0.35285626072984239</v>
      </c>
      <c r="AQ15" s="406">
        <v>-0.43778850655911805</v>
      </c>
    </row>
    <row r="16" spans="1:43" ht="12" customHeight="1">
      <c r="A16" s="404" t="s">
        <v>142</v>
      </c>
      <c r="B16" s="405"/>
      <c r="C16" s="405">
        <v>3.9720241129213685</v>
      </c>
      <c r="D16" s="405">
        <v>3.9984413413183262</v>
      </c>
      <c r="E16" s="405">
        <v>1.6148881962295691</v>
      </c>
      <c r="F16" s="405">
        <v>3.0991297425412956</v>
      </c>
      <c r="G16" s="405">
        <v>4.2610266194393009</v>
      </c>
      <c r="H16" s="405">
        <v>4.3112488011685102</v>
      </c>
      <c r="I16" s="405">
        <v>4.874541375964081</v>
      </c>
      <c r="J16" s="405">
        <v>1.4679124366829388</v>
      </c>
      <c r="K16" s="405">
        <v>2.1960502453433284</v>
      </c>
      <c r="L16" s="405">
        <v>2.2446216177478329</v>
      </c>
      <c r="M16" s="405">
        <v>4.3261404167149076</v>
      </c>
      <c r="N16" s="405">
        <v>2.8959009650499468</v>
      </c>
      <c r="O16" s="405">
        <v>4.6024966588916971</v>
      </c>
      <c r="P16" s="405">
        <v>3.4308626951871091</v>
      </c>
      <c r="Q16" s="405">
        <v>-0.24227887585600572</v>
      </c>
      <c r="R16" s="405">
        <v>-4.2364122075446931</v>
      </c>
      <c r="S16" s="405">
        <v>6.189031591938754</v>
      </c>
      <c r="T16" s="405">
        <v>3.0523194228072814</v>
      </c>
      <c r="U16" s="405">
        <v>-0.63098857665891961</v>
      </c>
      <c r="V16" s="405">
        <v>1.0878348454045339</v>
      </c>
      <c r="W16" s="405">
        <v>2.7472685687469189</v>
      </c>
      <c r="X16" s="405">
        <v>4.4208003438992227</v>
      </c>
      <c r="Y16" s="405">
        <v>2.4130437000683624</v>
      </c>
      <c r="Z16" s="405">
        <v>2.411870907155067</v>
      </c>
      <c r="AA16" s="405">
        <v>2.225199399817912</v>
      </c>
      <c r="AB16" s="405">
        <v>1.2319124661109182</v>
      </c>
      <c r="AC16" s="405">
        <v>0.61208235464131899</v>
      </c>
      <c r="AD16" s="405">
        <v>2.0115922687998555</v>
      </c>
      <c r="AE16" s="405">
        <v>1.7468770952778323</v>
      </c>
      <c r="AF16" s="405">
        <v>1.3140593880461182</v>
      </c>
      <c r="AH16" s="405">
        <v>1.4207462152038275E-2</v>
      </c>
      <c r="AI16" s="405">
        <v>-0.44769414702099386</v>
      </c>
      <c r="AJ16" s="405">
        <v>0.5250349157696732</v>
      </c>
      <c r="AK16" s="405">
        <v>3.91280523395654E-2</v>
      </c>
      <c r="AL16" s="405">
        <v>1.3825877701778566E-2</v>
      </c>
      <c r="AN16" s="406">
        <v>-0.20614643040803848</v>
      </c>
      <c r="AO16" s="406">
        <v>-0.82674004766276621</v>
      </c>
      <c r="AP16" s="406">
        <v>0.18665193839746408</v>
      </c>
      <c r="AQ16" s="406">
        <v>-0.20173928010596143</v>
      </c>
    </row>
    <row r="17" spans="1:43" ht="12" customHeight="1">
      <c r="A17" s="404" t="s">
        <v>143</v>
      </c>
      <c r="B17" s="405"/>
      <c r="C17" s="405">
        <v>3.8538757678137525</v>
      </c>
      <c r="D17" s="405">
        <v>4.2354406607515882</v>
      </c>
      <c r="E17" s="405">
        <v>1.6349108472790252</v>
      </c>
      <c r="F17" s="405">
        <v>3.3209086571039048</v>
      </c>
      <c r="G17" s="405">
        <v>4.1472143623221491</v>
      </c>
      <c r="H17" s="405">
        <v>4.0599685713690103</v>
      </c>
      <c r="I17" s="405">
        <v>5.0024619432680328</v>
      </c>
      <c r="J17" s="405">
        <v>1.5853792122212385</v>
      </c>
      <c r="K17" s="405">
        <v>2.1972017330451399</v>
      </c>
      <c r="L17" s="405">
        <v>2.3692269025717749</v>
      </c>
      <c r="M17" s="405">
        <v>3.8363323151753725</v>
      </c>
      <c r="N17" s="405">
        <v>2.8830418895538834</v>
      </c>
      <c r="O17" s="405">
        <v>4.8583765102901078</v>
      </c>
      <c r="P17" s="405">
        <v>3.5533393760494913</v>
      </c>
      <c r="Q17" s="405">
        <v>-0.48789448620327747</v>
      </c>
      <c r="R17" s="405">
        <v>-4.1154425721635191</v>
      </c>
      <c r="S17" s="405">
        <v>5.9338143030642998</v>
      </c>
      <c r="T17" s="405">
        <v>3.066038259981485</v>
      </c>
      <c r="U17" s="405">
        <v>-0.28780628981204259</v>
      </c>
      <c r="V17" s="405">
        <v>1.0885216754065175</v>
      </c>
      <c r="W17" s="405">
        <v>2.8733060013372169</v>
      </c>
      <c r="X17" s="405">
        <v>4.1681848228129814</v>
      </c>
      <c r="Y17" s="405">
        <v>2.1643655320652488</v>
      </c>
      <c r="Z17" s="405">
        <v>2.66628022721771</v>
      </c>
      <c r="AA17" s="405">
        <v>2.330825668517944</v>
      </c>
      <c r="AB17" s="405">
        <v>1.2556848333358239</v>
      </c>
      <c r="AC17" s="405">
        <v>0.37027736240318188</v>
      </c>
      <c r="AD17" s="405">
        <v>1.8891141686642188</v>
      </c>
      <c r="AE17" s="405">
        <v>1.7595748153534929</v>
      </c>
      <c r="AF17" s="405">
        <v>1.5379664765439616</v>
      </c>
      <c r="AH17" s="405">
        <v>1.4881900686769534E-2</v>
      </c>
      <c r="AI17" s="405">
        <v>-0.44950239547272286</v>
      </c>
      <c r="AJ17" s="405">
        <v>0.52306349109958461</v>
      </c>
      <c r="AK17" s="405">
        <v>3.9844096661623141E-2</v>
      </c>
      <c r="AL17" s="405">
        <v>1.843740297449159E-2</v>
      </c>
      <c r="AN17" s="406">
        <v>-0.20381257784101159</v>
      </c>
      <c r="AO17" s="406">
        <v>-0.82593776465091917</v>
      </c>
      <c r="AP17" s="406">
        <v>0.18393201839479456</v>
      </c>
      <c r="AQ17" s="406">
        <v>-0.20035189826421718</v>
      </c>
    </row>
    <row r="18" spans="1:43" ht="12" customHeight="1">
      <c r="A18" s="407"/>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H18" s="408"/>
      <c r="AI18" s="408"/>
      <c r="AJ18" s="408"/>
      <c r="AK18" s="408"/>
      <c r="AL18" s="408"/>
      <c r="AN18" s="409"/>
      <c r="AO18" s="409"/>
      <c r="AP18" s="409"/>
      <c r="AQ18" s="409"/>
    </row>
    <row r="19" spans="1:43" ht="12" customHeight="1">
      <c r="A19" s="410" t="s">
        <v>144</v>
      </c>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H19" s="405"/>
      <c r="AI19" s="405"/>
      <c r="AJ19" s="405"/>
      <c r="AK19" s="405"/>
      <c r="AL19" s="405"/>
      <c r="AN19" s="411"/>
      <c r="AO19" s="411"/>
      <c r="AP19" s="411"/>
      <c r="AQ19" s="411"/>
    </row>
    <row r="20" spans="1:43" ht="12" customHeight="1">
      <c r="A20" s="404" t="s">
        <v>136</v>
      </c>
      <c r="B20" s="412">
        <v>1180.269</v>
      </c>
      <c r="C20" s="412">
        <v>1202.8150000000001</v>
      </c>
      <c r="D20" s="412">
        <v>1214.3979999999999</v>
      </c>
      <c r="E20" s="412">
        <v>1236.894</v>
      </c>
      <c r="F20" s="412">
        <v>1275.623</v>
      </c>
      <c r="G20" s="412">
        <v>1318.809</v>
      </c>
      <c r="H20" s="412">
        <v>1372.0239999999999</v>
      </c>
      <c r="I20" s="412">
        <v>1446.1410000000001</v>
      </c>
      <c r="J20" s="412">
        <v>1458.1020000000001</v>
      </c>
      <c r="K20" s="412">
        <v>1490.422</v>
      </c>
      <c r="L20" s="412">
        <v>1516.5640000000001</v>
      </c>
      <c r="M20" s="412">
        <v>1559.557</v>
      </c>
      <c r="N20" s="412">
        <v>1611.857</v>
      </c>
      <c r="O20" s="412">
        <v>1659.6</v>
      </c>
      <c r="P20" s="412">
        <v>1724.4639999999999</v>
      </c>
      <c r="Q20" s="412">
        <v>1736.5219999999999</v>
      </c>
      <c r="R20" s="412">
        <v>1757.095</v>
      </c>
      <c r="S20" s="412">
        <v>1833.2059999999999</v>
      </c>
      <c r="T20" s="412">
        <v>1868.5909999999999</v>
      </c>
      <c r="U20" s="412">
        <v>1879.6679999999999</v>
      </c>
      <c r="V20" s="412">
        <v>1913.018</v>
      </c>
      <c r="W20" s="412">
        <v>1969.2840000000001</v>
      </c>
      <c r="X20" s="412">
        <v>2038.442</v>
      </c>
      <c r="Y20" s="412">
        <v>2079.4659999999999</v>
      </c>
      <c r="Z20" s="412">
        <v>2122.9349999999999</v>
      </c>
      <c r="AA20" s="412">
        <v>2158.58</v>
      </c>
      <c r="AB20" s="412">
        <v>2184.8009999999999</v>
      </c>
      <c r="AC20" s="412">
        <v>2217.41165055993</v>
      </c>
      <c r="AD20" s="412">
        <v>2277.1436781727402</v>
      </c>
      <c r="AE20" s="412">
        <v>2328.1173611974</v>
      </c>
      <c r="AF20" s="412">
        <v>2374.8394264394196</v>
      </c>
      <c r="AH20" s="405">
        <v>0.86608652715995049</v>
      </c>
      <c r="AI20" s="405">
        <v>-11.784592128939948</v>
      </c>
      <c r="AJ20" s="405">
        <v>-0.79208417915970131</v>
      </c>
      <c r="AK20" s="405">
        <v>0.9515877511898907</v>
      </c>
      <c r="AL20" s="405">
        <v>2.6615200703199662</v>
      </c>
      <c r="AN20" s="411"/>
      <c r="AO20" s="411"/>
      <c r="AP20" s="411"/>
      <c r="AQ20" s="411"/>
    </row>
    <row r="21" spans="1:43" ht="12" customHeight="1">
      <c r="A21" s="404" t="s">
        <v>137</v>
      </c>
      <c r="B21" s="412">
        <v>987.55100000000004</v>
      </c>
      <c r="C21" s="412">
        <v>977.226</v>
      </c>
      <c r="D21" s="412">
        <v>980.81299999999999</v>
      </c>
      <c r="E21" s="412">
        <v>979.22400000000005</v>
      </c>
      <c r="F21" s="412">
        <v>974.23</v>
      </c>
      <c r="G21" s="412">
        <v>1011.018</v>
      </c>
      <c r="H21" s="412">
        <v>1029.537</v>
      </c>
      <c r="I21" s="412">
        <v>1021.572</v>
      </c>
      <c r="J21" s="412">
        <v>1023.2910000000001</v>
      </c>
      <c r="K21" s="412">
        <v>1044.979</v>
      </c>
      <c r="L21" s="412">
        <v>1050.6990000000001</v>
      </c>
      <c r="M21" s="412">
        <v>1047.511</v>
      </c>
      <c r="N21" s="412">
        <v>1050.0940000000001</v>
      </c>
      <c r="O21" s="412">
        <v>1067.03</v>
      </c>
      <c r="P21" s="412">
        <v>1073.078</v>
      </c>
      <c r="Q21" s="412">
        <v>1086.848</v>
      </c>
      <c r="R21" s="412">
        <v>1111.317</v>
      </c>
      <c r="S21" s="412">
        <v>1125.95</v>
      </c>
      <c r="T21" s="412">
        <v>1135.7159999999999</v>
      </c>
      <c r="U21" s="412">
        <v>1148.1969999999999</v>
      </c>
      <c r="V21" s="412">
        <v>1166.4659999999999</v>
      </c>
      <c r="W21" s="412">
        <v>1181.0170000000001</v>
      </c>
      <c r="X21" s="412">
        <v>1206.9059999999999</v>
      </c>
      <c r="Y21" s="412">
        <v>1251.944</v>
      </c>
      <c r="Z21" s="412">
        <v>1253.424</v>
      </c>
      <c r="AA21" s="412">
        <v>1257.8430000000001</v>
      </c>
      <c r="AB21" s="412">
        <v>1263.3620000000001</v>
      </c>
      <c r="AC21" s="412">
        <v>1272.2396047544</v>
      </c>
      <c r="AD21" s="412">
        <v>1269.3782950761899</v>
      </c>
      <c r="AE21" s="412">
        <v>1265.21981639299</v>
      </c>
      <c r="AF21" s="412">
        <v>1254.76423531614</v>
      </c>
      <c r="AH21" s="405">
        <v>-4.5213591181300217</v>
      </c>
      <c r="AI21" s="405">
        <v>0.16172906129008879</v>
      </c>
      <c r="AJ21" s="405">
        <v>4.4993798789198536</v>
      </c>
      <c r="AK21" s="405">
        <v>4.7105838931499875</v>
      </c>
      <c r="AL21" s="405">
        <v>5.8528468926301684</v>
      </c>
      <c r="AN21" s="411"/>
      <c r="AO21" s="411"/>
      <c r="AP21" s="411"/>
      <c r="AQ21" s="411"/>
    </row>
    <row r="22" spans="1:43" ht="12" customHeight="1">
      <c r="A22" s="404" t="s">
        <v>619</v>
      </c>
      <c r="B22" s="412">
        <v>690.58799999999997</v>
      </c>
      <c r="C22" s="412">
        <v>682.9</v>
      </c>
      <c r="D22" s="412">
        <v>680.47900000000004</v>
      </c>
      <c r="E22" s="412">
        <v>683.76599999999996</v>
      </c>
      <c r="F22" s="412">
        <v>686.91200000000003</v>
      </c>
      <c r="G22" s="412">
        <v>737.14300000000003</v>
      </c>
      <c r="H22" s="412">
        <v>747.87</v>
      </c>
      <c r="I22" s="412">
        <v>745.33799999999997</v>
      </c>
      <c r="J22" s="412">
        <v>758.01800000000003</v>
      </c>
      <c r="K22" s="412">
        <v>771.80200000000002</v>
      </c>
      <c r="L22" s="412">
        <v>772.94100000000003</v>
      </c>
      <c r="M22" s="412">
        <v>768.89499999999998</v>
      </c>
      <c r="N22" s="412">
        <v>776.42200000000003</v>
      </c>
      <c r="O22" s="412">
        <v>791.13599999999997</v>
      </c>
      <c r="P22" s="412">
        <v>799.98900000000003</v>
      </c>
      <c r="Q22" s="412">
        <v>812.35500000000002</v>
      </c>
      <c r="R22" s="412">
        <v>829.33699999999999</v>
      </c>
      <c r="S22" s="412">
        <v>834.27700000000004</v>
      </c>
      <c r="T22" s="412">
        <v>841.76800000000003</v>
      </c>
      <c r="U22" s="412">
        <v>847.20699999999999</v>
      </c>
      <c r="V22" s="412">
        <v>852.95399999999995</v>
      </c>
      <c r="W22" s="412">
        <v>864.47199999999998</v>
      </c>
      <c r="X22" s="412">
        <v>884.62699999999995</v>
      </c>
      <c r="Y22" s="412">
        <v>921.23500000000001</v>
      </c>
      <c r="Z22" s="412">
        <v>929.375</v>
      </c>
      <c r="AA22" s="412">
        <v>934.08199999999999</v>
      </c>
      <c r="AB22" s="412">
        <v>943.50800000000004</v>
      </c>
      <c r="AC22" s="412">
        <v>951.60071535438601</v>
      </c>
      <c r="AD22" s="412">
        <v>949.36135960162301</v>
      </c>
      <c r="AE22" s="412">
        <v>946.18382411516291</v>
      </c>
      <c r="AF22" s="412">
        <v>942.06410132250096</v>
      </c>
      <c r="AH22" s="405">
        <v>-1.6064973248029446</v>
      </c>
      <c r="AI22" s="405">
        <v>5.4195671010260185</v>
      </c>
      <c r="AJ22" s="405">
        <v>11.199317436948036</v>
      </c>
      <c r="AK22" s="405">
        <v>12.111847498312954</v>
      </c>
      <c r="AL22" s="405">
        <v>12.344964610161924</v>
      </c>
      <c r="AN22" s="411"/>
      <c r="AO22" s="411"/>
      <c r="AP22" s="411"/>
      <c r="AQ22" s="411"/>
    </row>
    <row r="23" spans="1:43" ht="12" customHeight="1">
      <c r="A23" s="404" t="s">
        <v>620</v>
      </c>
      <c r="B23" s="412">
        <v>291.75700000000001</v>
      </c>
      <c r="C23" s="412">
        <v>289.09100000000001</v>
      </c>
      <c r="D23" s="412">
        <v>294.18900000000002</v>
      </c>
      <c r="E23" s="412">
        <v>290.07799999999997</v>
      </c>
      <c r="F23" s="412">
        <v>282.96499999999997</v>
      </c>
      <c r="G23" s="412">
        <v>272.767</v>
      </c>
      <c r="H23" s="412">
        <v>280.17399999999998</v>
      </c>
      <c r="I23" s="412">
        <v>275.20400000000001</v>
      </c>
      <c r="J23" s="412">
        <v>266.00799999999998</v>
      </c>
      <c r="K23" s="412">
        <v>273.59500000000003</v>
      </c>
      <c r="L23" s="412">
        <v>277.78899999999999</v>
      </c>
      <c r="M23" s="412">
        <v>278.464</v>
      </c>
      <c r="N23" s="412">
        <v>274.00700000000001</v>
      </c>
      <c r="O23" s="412">
        <v>276.42200000000003</v>
      </c>
      <c r="P23" s="412">
        <v>274.01</v>
      </c>
      <c r="Q23" s="412">
        <v>275.59500000000003</v>
      </c>
      <c r="R23" s="412">
        <v>283.00599999999997</v>
      </c>
      <c r="S23" s="412">
        <v>292.19200000000001</v>
      </c>
      <c r="T23" s="412">
        <v>294.49</v>
      </c>
      <c r="U23" s="412">
        <v>301.23599999999999</v>
      </c>
      <c r="V23" s="412">
        <v>313.20699999999999</v>
      </c>
      <c r="W23" s="412">
        <v>316.28100000000001</v>
      </c>
      <c r="X23" s="412">
        <v>322.05799999999999</v>
      </c>
      <c r="Y23" s="412">
        <v>330.58800000000002</v>
      </c>
      <c r="Z23" s="412">
        <v>324.03699999999998</v>
      </c>
      <c r="AA23" s="412">
        <v>323.76100000000002</v>
      </c>
      <c r="AB23" s="412">
        <v>319.85399999999998</v>
      </c>
      <c r="AC23" s="412">
        <v>320.63888940001499</v>
      </c>
      <c r="AD23" s="412">
        <v>320.01693547457199</v>
      </c>
      <c r="AE23" s="412">
        <v>319.03599227782297</v>
      </c>
      <c r="AF23" s="412">
        <v>312.70013399363603</v>
      </c>
      <c r="AH23" s="405">
        <v>-2.9148617933290097</v>
      </c>
      <c r="AI23" s="405">
        <v>-5.2578380397310411</v>
      </c>
      <c r="AJ23" s="405">
        <v>-6.6999375580260221</v>
      </c>
      <c r="AK23" s="405">
        <v>-7.4012636051659797</v>
      </c>
      <c r="AL23" s="405">
        <v>-6.4921177175389744</v>
      </c>
      <c r="AN23" s="411"/>
      <c r="AO23" s="411"/>
      <c r="AP23" s="411"/>
      <c r="AQ23" s="411"/>
    </row>
    <row r="24" spans="1:43" ht="12" customHeight="1">
      <c r="A24" s="404" t="s">
        <v>70</v>
      </c>
      <c r="B24" s="412">
        <v>484.17099999999999</v>
      </c>
      <c r="C24" s="412">
        <v>521.03899999999999</v>
      </c>
      <c r="D24" s="412">
        <v>562.96199999999999</v>
      </c>
      <c r="E24" s="412">
        <v>591.84</v>
      </c>
      <c r="F24" s="412">
        <v>603.23699999999997</v>
      </c>
      <c r="G24" s="412">
        <v>650.23</v>
      </c>
      <c r="H24" s="412">
        <v>689.21100000000001</v>
      </c>
      <c r="I24" s="412">
        <v>733.30899999999997</v>
      </c>
      <c r="J24" s="412">
        <v>750.178</v>
      </c>
      <c r="K24" s="412">
        <v>738.33500000000004</v>
      </c>
      <c r="L24" s="412">
        <v>757.42</v>
      </c>
      <c r="M24" s="412">
        <v>798.02</v>
      </c>
      <c r="N24" s="412">
        <v>837.48500000000001</v>
      </c>
      <c r="O24" s="412">
        <v>912.78399999999999</v>
      </c>
      <c r="P24" s="412">
        <v>988.71100000000001</v>
      </c>
      <c r="Q24" s="412">
        <v>993.98800000000006</v>
      </c>
      <c r="R24" s="412">
        <v>868.71199999999999</v>
      </c>
      <c r="S24" s="412">
        <v>924.79700000000003</v>
      </c>
      <c r="T24" s="412">
        <v>979.74900000000002</v>
      </c>
      <c r="U24" s="412">
        <v>966.81799999999998</v>
      </c>
      <c r="V24" s="412">
        <v>971.202</v>
      </c>
      <c r="W24" s="412">
        <v>1030.2</v>
      </c>
      <c r="X24" s="412">
        <v>1090.1890000000001</v>
      </c>
      <c r="Y24" s="412">
        <v>1135.424</v>
      </c>
      <c r="Z24" s="412">
        <v>1198.836</v>
      </c>
      <c r="AA24" s="412">
        <v>1249.6880000000001</v>
      </c>
      <c r="AB24" s="412">
        <v>1235.0650000000001</v>
      </c>
      <c r="AC24" s="412">
        <v>1242.9751649616301</v>
      </c>
      <c r="AD24" s="412">
        <v>1273.8774848765399</v>
      </c>
      <c r="AE24" s="412">
        <v>1309.4335362550601</v>
      </c>
      <c r="AF24" s="412">
        <v>1339.6428643327899</v>
      </c>
      <c r="AH24" s="405">
        <v>-8.4463987439999073</v>
      </c>
      <c r="AI24" s="405">
        <v>-11.528873195549977</v>
      </c>
      <c r="AJ24" s="405">
        <v>-6.4388233517599929</v>
      </c>
      <c r="AK24" s="405">
        <v>-5.3210609552597816</v>
      </c>
      <c r="AL24" s="405">
        <v>-3.7117938412900457</v>
      </c>
      <c r="AN24" s="411"/>
      <c r="AO24" s="411"/>
      <c r="AP24" s="411"/>
      <c r="AQ24" s="411"/>
    </row>
    <row r="25" spans="1:43" ht="12" customHeight="1">
      <c r="A25" s="404" t="s">
        <v>139</v>
      </c>
      <c r="B25" s="412">
        <v>616.98400000000004</v>
      </c>
      <c r="C25" s="412">
        <v>700.72199999999998</v>
      </c>
      <c r="D25" s="412">
        <v>779.69799999999998</v>
      </c>
      <c r="E25" s="412">
        <v>814.41600000000005</v>
      </c>
      <c r="F25" s="412">
        <v>927.87300000000005</v>
      </c>
      <c r="G25" s="412">
        <v>1011.617</v>
      </c>
      <c r="H25" s="412">
        <v>1084.3209999999999</v>
      </c>
      <c r="I25" s="412">
        <v>1214.365</v>
      </c>
      <c r="J25" s="412">
        <v>1220.7170000000001</v>
      </c>
      <c r="K25" s="412">
        <v>1241.3889999999999</v>
      </c>
      <c r="L25" s="412">
        <v>1298.0250000000001</v>
      </c>
      <c r="M25" s="412">
        <v>1444.4169999999999</v>
      </c>
      <c r="N25" s="412">
        <v>1536.539</v>
      </c>
      <c r="O25" s="412">
        <v>1668.5350000000001</v>
      </c>
      <c r="P25" s="412">
        <v>1741.06</v>
      </c>
      <c r="Q25" s="412">
        <v>1782.2639999999999</v>
      </c>
      <c r="R25" s="412">
        <v>1526.9690000000001</v>
      </c>
      <c r="S25" s="412">
        <v>1692.395</v>
      </c>
      <c r="T25" s="412">
        <v>1805.1510000000001</v>
      </c>
      <c r="U25" s="412">
        <v>1825.289</v>
      </c>
      <c r="V25" s="412">
        <v>1806.0050000000001</v>
      </c>
      <c r="W25" s="412">
        <v>1883.2619999999999</v>
      </c>
      <c r="X25" s="412">
        <v>2001.4749999999999</v>
      </c>
      <c r="Y25" s="412">
        <v>2057.4029999999998</v>
      </c>
      <c r="Z25" s="412">
        <v>2145.5340000000001</v>
      </c>
      <c r="AA25" s="412">
        <v>2213.2829999999999</v>
      </c>
      <c r="AB25" s="412">
        <v>2306.364</v>
      </c>
      <c r="AC25" s="412">
        <v>2298.00066742543</v>
      </c>
      <c r="AD25" s="412">
        <v>2381.5622142003699</v>
      </c>
      <c r="AE25" s="412">
        <v>2458.1694583603198</v>
      </c>
      <c r="AF25" s="412">
        <v>2528.7023216390498</v>
      </c>
      <c r="AH25" s="405">
        <v>6.9675571395800944</v>
      </c>
      <c r="AI25" s="405">
        <v>-54.112170635639814</v>
      </c>
      <c r="AJ25" s="405">
        <v>-40.828969169760057</v>
      </c>
      <c r="AK25" s="405">
        <v>-35.722194794060215</v>
      </c>
      <c r="AL25" s="405">
        <v>-36.472084115170219</v>
      </c>
      <c r="AN25" s="411"/>
      <c r="AO25" s="411"/>
      <c r="AP25" s="411"/>
      <c r="AQ25" s="411"/>
    </row>
    <row r="26" spans="1:43" ht="12" customHeight="1">
      <c r="A26" s="404" t="s">
        <v>140</v>
      </c>
      <c r="B26" s="412">
        <v>627.42999999999995</v>
      </c>
      <c r="C26" s="412">
        <v>708.07899999999995</v>
      </c>
      <c r="D26" s="412">
        <v>758.41399999999999</v>
      </c>
      <c r="E26" s="412">
        <v>784.76499999999999</v>
      </c>
      <c r="F26" s="412">
        <v>881.53300000000002</v>
      </c>
      <c r="G26" s="412">
        <v>981.09699999999998</v>
      </c>
      <c r="H26" s="412">
        <v>1031.367</v>
      </c>
      <c r="I26" s="412">
        <v>1152.328</v>
      </c>
      <c r="J26" s="412">
        <v>1133.739</v>
      </c>
      <c r="K26" s="412">
        <v>1119.953</v>
      </c>
      <c r="L26" s="412">
        <v>1163.277</v>
      </c>
      <c r="M26" s="412">
        <v>1241.8240000000001</v>
      </c>
      <c r="N26" s="412">
        <v>1328.4559999999999</v>
      </c>
      <c r="O26" s="412">
        <v>1440.1579999999999</v>
      </c>
      <c r="P26" s="412">
        <v>1550.761</v>
      </c>
      <c r="Q26" s="412">
        <v>1604.999</v>
      </c>
      <c r="R26" s="412">
        <v>1373.6210000000001</v>
      </c>
      <c r="S26" s="412">
        <v>1529.8520000000001</v>
      </c>
      <c r="T26" s="412">
        <v>1641.5070000000001</v>
      </c>
      <c r="U26" s="412">
        <v>1654.606</v>
      </c>
      <c r="V26" s="412">
        <v>1655.086</v>
      </c>
      <c r="W26" s="412">
        <v>1756.7</v>
      </c>
      <c r="X26" s="412">
        <v>1857.278</v>
      </c>
      <c r="Y26" s="412">
        <v>1928.4169999999999</v>
      </c>
      <c r="Z26" s="412">
        <v>2020.1220000000001</v>
      </c>
      <c r="AA26" s="412">
        <v>2092.4029999999998</v>
      </c>
      <c r="AB26" s="412">
        <v>2130.0329999999999</v>
      </c>
      <c r="AC26" s="412">
        <v>2129.5008469078202</v>
      </c>
      <c r="AD26" s="412">
        <v>2203.6981377789098</v>
      </c>
      <c r="AE26" s="412">
        <v>2274.9336399345198</v>
      </c>
      <c r="AF26" s="412">
        <v>2343.8745243005701</v>
      </c>
      <c r="AH26" s="405">
        <v>-6.7213372537098621</v>
      </c>
      <c r="AI26" s="405">
        <v>-63.163227471459777</v>
      </c>
      <c r="AJ26" s="405">
        <v>-53.403430153660338</v>
      </c>
      <c r="AK26" s="405">
        <v>-49.375583653450121</v>
      </c>
      <c r="AL26" s="405">
        <v>-46.818814261399893</v>
      </c>
      <c r="AN26" s="411"/>
      <c r="AO26" s="411"/>
      <c r="AP26" s="411"/>
      <c r="AQ26" s="411"/>
    </row>
    <row r="27" spans="1:43" ht="12" customHeight="1">
      <c r="A27" s="404" t="s">
        <v>142</v>
      </c>
      <c r="B27" s="412">
        <v>2515.1660000000002</v>
      </c>
      <c r="C27" s="412">
        <v>2615.069</v>
      </c>
      <c r="D27" s="412">
        <v>2719.6309999999999</v>
      </c>
      <c r="E27" s="412">
        <v>2763.55</v>
      </c>
      <c r="F27" s="412">
        <v>2849.1959999999999</v>
      </c>
      <c r="G27" s="412">
        <v>2970.6010000000001</v>
      </c>
      <c r="H27" s="412">
        <v>3098.6709999999998</v>
      </c>
      <c r="I27" s="412">
        <v>3249.7170000000001</v>
      </c>
      <c r="J27" s="412">
        <v>3297.42</v>
      </c>
      <c r="K27" s="412">
        <v>3369.8330000000001</v>
      </c>
      <c r="L27" s="412">
        <v>3445.473</v>
      </c>
      <c r="M27" s="412">
        <v>3594.529</v>
      </c>
      <c r="N27" s="412">
        <v>3698.623</v>
      </c>
      <c r="O27" s="412">
        <v>3868.8519999999999</v>
      </c>
      <c r="P27" s="412">
        <v>4001.587</v>
      </c>
      <c r="Q27" s="412">
        <v>3991.8919999999998</v>
      </c>
      <c r="R27" s="412">
        <v>3822.779</v>
      </c>
      <c r="S27" s="412">
        <v>4059.3719999999998</v>
      </c>
      <c r="T27" s="412">
        <v>4183.277</v>
      </c>
      <c r="U27" s="412">
        <v>4156.8810000000003</v>
      </c>
      <c r="V27" s="412">
        <v>4202.1009999999997</v>
      </c>
      <c r="W27" s="412">
        <v>4317.5439999999999</v>
      </c>
      <c r="X27" s="412">
        <v>4508.4139999999998</v>
      </c>
      <c r="Y27" s="412">
        <v>4617.2039999999997</v>
      </c>
      <c r="Z27" s="412">
        <v>4728.5649999999996</v>
      </c>
      <c r="AA27" s="412">
        <v>4833.7849999999999</v>
      </c>
      <c r="AB27" s="412">
        <v>4893.3329999999996</v>
      </c>
      <c r="AC27" s="412">
        <v>4923.2842278468406</v>
      </c>
      <c r="AD27" s="412">
        <v>5022.3206327452499</v>
      </c>
      <c r="AE27" s="412">
        <v>5110.0544015300902</v>
      </c>
      <c r="AF27" s="412">
        <v>5177.2035511276599</v>
      </c>
      <c r="AH27" s="405">
        <v>0.80113418103974254</v>
      </c>
      <c r="AI27" s="405">
        <v>-21.097541022409132</v>
      </c>
      <c r="AJ27" s="405">
        <v>4.4377931289900516</v>
      </c>
      <c r="AK27" s="405">
        <v>6.4787157445198318</v>
      </c>
      <c r="AL27" s="405">
        <v>7.2694640497202272</v>
      </c>
      <c r="AN27" s="411"/>
      <c r="AO27" s="411"/>
      <c r="AP27" s="411"/>
      <c r="AQ27" s="411"/>
    </row>
    <row r="28" spans="1:43" ht="12" customHeight="1">
      <c r="A28" s="404" t="s">
        <v>143</v>
      </c>
      <c r="B28" s="412">
        <v>2512.328</v>
      </c>
      <c r="C28" s="412">
        <v>2609.15</v>
      </c>
      <c r="D28" s="412">
        <v>2719.6590000000001</v>
      </c>
      <c r="E28" s="412">
        <v>2764.123</v>
      </c>
      <c r="F28" s="412">
        <v>2855.9169999999999</v>
      </c>
      <c r="G28" s="412">
        <v>2974.3580000000002</v>
      </c>
      <c r="H28" s="412">
        <v>3095.116</v>
      </c>
      <c r="I28" s="412">
        <v>3249.9479999999999</v>
      </c>
      <c r="J28" s="412">
        <v>3301.4720000000002</v>
      </c>
      <c r="K28" s="412">
        <v>3374.0120000000002</v>
      </c>
      <c r="L28" s="412">
        <v>3453.95</v>
      </c>
      <c r="M28" s="412">
        <v>3586.4549999999999</v>
      </c>
      <c r="N28" s="412">
        <v>3689.8539999999998</v>
      </c>
      <c r="O28" s="412">
        <v>3869.1210000000001</v>
      </c>
      <c r="P28" s="412">
        <v>4006.6039999999998</v>
      </c>
      <c r="Q28" s="412">
        <v>3987.056</v>
      </c>
      <c r="R28" s="412">
        <v>3822.971</v>
      </c>
      <c r="S28" s="412">
        <v>4049.819</v>
      </c>
      <c r="T28" s="412">
        <v>4173.9880000000003</v>
      </c>
      <c r="U28" s="412">
        <v>4161.9750000000004</v>
      </c>
      <c r="V28" s="412">
        <v>4207.2790000000005</v>
      </c>
      <c r="W28" s="412">
        <v>4328.1670000000004</v>
      </c>
      <c r="X28" s="412">
        <v>4508.5730000000003</v>
      </c>
      <c r="Y28" s="412">
        <v>4606.1549999999997</v>
      </c>
      <c r="Z28" s="412">
        <v>4728.9679999999998</v>
      </c>
      <c r="AA28" s="412">
        <v>4839.192</v>
      </c>
      <c r="AB28" s="412">
        <v>4899.9570000000003</v>
      </c>
      <c r="AC28" s="412">
        <v>4918.1004315384898</v>
      </c>
      <c r="AD28" s="412">
        <v>5011.00896361982</v>
      </c>
      <c r="AE28" s="412">
        <v>5099.1814153387795</v>
      </c>
      <c r="AF28" s="412">
        <v>5177.6051160848501</v>
      </c>
      <c r="AH28" s="405">
        <v>0.85785123947061948</v>
      </c>
      <c r="AI28" s="405">
        <v>-21.160540361850508</v>
      </c>
      <c r="AJ28" s="405">
        <v>4.2751837461501054</v>
      </c>
      <c r="AK28" s="405">
        <v>6.3452966494996872</v>
      </c>
      <c r="AL28" s="405">
        <v>7.3818719028395208</v>
      </c>
      <c r="AN28" s="411"/>
      <c r="AO28" s="411"/>
      <c r="AP28" s="411"/>
      <c r="AQ28" s="411"/>
    </row>
    <row r="29" spans="1:43" ht="12" customHeight="1">
      <c r="A29" s="407"/>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H29" s="408"/>
      <c r="AI29" s="408"/>
      <c r="AJ29" s="408"/>
      <c r="AK29" s="408"/>
      <c r="AL29" s="408"/>
      <c r="AN29" s="409"/>
      <c r="AO29" s="409"/>
      <c r="AP29" s="409"/>
      <c r="AQ29" s="409"/>
    </row>
    <row r="30" spans="1:43" ht="12" customHeight="1">
      <c r="A30" s="410" t="s">
        <v>145</v>
      </c>
      <c r="B30" s="392"/>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H30" s="405"/>
      <c r="AI30" s="405"/>
      <c r="AJ30" s="405"/>
      <c r="AK30" s="405"/>
      <c r="AL30" s="405"/>
      <c r="AN30" s="411"/>
      <c r="AO30" s="411"/>
      <c r="AP30" s="411"/>
      <c r="AQ30" s="411"/>
    </row>
    <row r="31" spans="1:43" ht="12" customHeight="1">
      <c r="A31" s="404" t="s">
        <v>136</v>
      </c>
      <c r="B31" s="405"/>
      <c r="C31" s="405">
        <v>4.6318078386660799</v>
      </c>
      <c r="D31" s="405">
        <v>4.0048047081542082</v>
      </c>
      <c r="E31" s="405">
        <v>2.6557739044518192</v>
      </c>
      <c r="F31" s="405">
        <v>4.5414172994376889</v>
      </c>
      <c r="G31" s="405">
        <v>3.8508435338000524</v>
      </c>
      <c r="H31" s="405">
        <v>5.5242471691059336</v>
      </c>
      <c r="I31" s="405">
        <v>6.3789838695278434</v>
      </c>
      <c r="J31" s="405">
        <v>2.9248703198541337</v>
      </c>
      <c r="K31" s="405">
        <v>3.9186319762841038</v>
      </c>
      <c r="L31" s="405">
        <v>3.7360121508148048</v>
      </c>
      <c r="M31" s="405">
        <v>3.2986788405898748</v>
      </c>
      <c r="N31" s="405">
        <v>4.2534201703341212</v>
      </c>
      <c r="O31" s="405">
        <v>3.7303457840838217</v>
      </c>
      <c r="P31" s="405">
        <v>5.3317881767009245</v>
      </c>
      <c r="Q31" s="405">
        <v>3.6766934794140838</v>
      </c>
      <c r="R31" s="405">
        <v>3.3077673109078054</v>
      </c>
      <c r="S31" s="405">
        <v>5.6492885007185967</v>
      </c>
      <c r="T31" s="405">
        <v>3.3153964872164821</v>
      </c>
      <c r="U31" s="405">
        <v>1.0936488956438062</v>
      </c>
      <c r="V31" s="405">
        <v>2.3677355455175242</v>
      </c>
      <c r="W31" s="405">
        <v>3.8343511104573791</v>
      </c>
      <c r="X31" s="405">
        <v>4.6200946134534737</v>
      </c>
      <c r="Y31" s="405">
        <v>2.9084362309409473</v>
      </c>
      <c r="Z31" s="405">
        <v>3.9198009682436696</v>
      </c>
      <c r="AA31" s="405">
        <v>3.9163231401063703</v>
      </c>
      <c r="AB31" s="405">
        <v>3.1645340918566855</v>
      </c>
      <c r="AC31" s="405">
        <v>2.3157907230549002</v>
      </c>
      <c r="AD31" s="405">
        <v>4.2627151233664229</v>
      </c>
      <c r="AE31" s="405">
        <v>3.9615718789122845</v>
      </c>
      <c r="AF31" s="405">
        <v>3.7846364454817039</v>
      </c>
      <c r="AH31" s="405">
        <v>6.5917126090786482E-2</v>
      </c>
      <c r="AI31" s="405">
        <v>-1.4047008651190573</v>
      </c>
      <c r="AJ31" s="405">
        <v>0.438473005199147</v>
      </c>
      <c r="AK31" s="405">
        <v>7.9428243830159673E-2</v>
      </c>
      <c r="AL31" s="405">
        <v>7.2429758407310807E-2</v>
      </c>
      <c r="AN31" s="406">
        <v>0.24629940265801231</v>
      </c>
      <c r="AO31" s="406">
        <v>-1.5367535859161618</v>
      </c>
      <c r="AP31" s="406">
        <v>-0.26438646439088664</v>
      </c>
      <c r="AQ31" s="406">
        <v>-1.0076494426605631</v>
      </c>
    </row>
    <row r="32" spans="1:43" ht="12" customHeight="1">
      <c r="A32" s="404" t="s">
        <v>137</v>
      </c>
      <c r="B32" s="405"/>
      <c r="C32" s="405">
        <v>2.7800672593363052</v>
      </c>
      <c r="D32" s="405">
        <v>4.1802732101007489</v>
      </c>
      <c r="E32" s="405">
        <v>4.0304439189342123</v>
      </c>
      <c r="F32" s="405">
        <v>2.5202785581450504</v>
      </c>
      <c r="G32" s="405">
        <v>5.416837932917673</v>
      </c>
      <c r="H32" s="405">
        <v>5.2741414943919596</v>
      </c>
      <c r="I32" s="405">
        <v>2.7274466161229638</v>
      </c>
      <c r="J32" s="405">
        <v>4.8389799666534117</v>
      </c>
      <c r="K32" s="405">
        <v>6.7757914723775903</v>
      </c>
      <c r="L32" s="405">
        <v>5.1167516988801065</v>
      </c>
      <c r="M32" s="405">
        <v>1.8695084268854689</v>
      </c>
      <c r="N32" s="405">
        <v>3.0487804878048808</v>
      </c>
      <c r="O32" s="405">
        <v>5.3583321228598546</v>
      </c>
      <c r="P32" s="405">
        <v>4.2777208380373688</v>
      </c>
      <c r="Q32" s="405">
        <v>4.8597226258617177</v>
      </c>
      <c r="R32" s="405">
        <v>3.3277228959372795</v>
      </c>
      <c r="S32" s="405">
        <v>2.9793788442344704</v>
      </c>
      <c r="T32" s="405">
        <v>3.9218513848272574</v>
      </c>
      <c r="U32" s="405">
        <v>3.6805843153495665</v>
      </c>
      <c r="V32" s="405">
        <v>3.8966603759294838</v>
      </c>
      <c r="W32" s="405">
        <v>4.001162362231625</v>
      </c>
      <c r="X32" s="405">
        <v>5.2950761274612956</v>
      </c>
      <c r="Y32" s="405">
        <v>6.2348626329534973</v>
      </c>
      <c r="Z32" s="405">
        <v>3.4021546836601191</v>
      </c>
      <c r="AA32" s="405">
        <v>4.4171996095073052</v>
      </c>
      <c r="AB32" s="405">
        <v>3.9372958310377459</v>
      </c>
      <c r="AC32" s="405">
        <v>3.6541656520061583</v>
      </c>
      <c r="AD32" s="405">
        <v>2.6136455867640684</v>
      </c>
      <c r="AE32" s="405">
        <v>2.5941251045765723</v>
      </c>
      <c r="AF32" s="405">
        <v>2.0522710679895528</v>
      </c>
      <c r="AH32" s="405">
        <v>-1.2497149705326116E-2</v>
      </c>
      <c r="AI32" s="405">
        <v>0.26909778802139961</v>
      </c>
      <c r="AJ32" s="405">
        <v>6.0746606411443693E-2</v>
      </c>
      <c r="AK32" s="405">
        <v>-0.13888881678600917</v>
      </c>
      <c r="AL32" s="405">
        <v>-7.7581487237488034E-2</v>
      </c>
      <c r="AN32" s="406">
        <v>0.57351959642706341</v>
      </c>
      <c r="AO32" s="406">
        <v>0.97786274294293651</v>
      </c>
      <c r="AP32" s="406">
        <v>7.3409203278984592E-2</v>
      </c>
      <c r="AQ32" s="406">
        <v>0.16582857077120927</v>
      </c>
    </row>
    <row r="33" spans="1:43" ht="12" customHeight="1">
      <c r="A33" s="404" t="s">
        <v>619</v>
      </c>
      <c r="B33" s="405"/>
      <c r="C33" s="405">
        <v>2.6065512500500487</v>
      </c>
      <c r="D33" s="405">
        <v>3.8217244104475467</v>
      </c>
      <c r="E33" s="405">
        <v>5.5909532312126142</v>
      </c>
      <c r="F33" s="405">
        <v>3.9299509312384684</v>
      </c>
      <c r="G33" s="405">
        <v>9.3547420252622526</v>
      </c>
      <c r="H33" s="405">
        <v>4.615280203186134</v>
      </c>
      <c r="I33" s="405">
        <v>2.593954757995709</v>
      </c>
      <c r="J33" s="405">
        <v>6.7584526258956057</v>
      </c>
      <c r="K33" s="405">
        <v>7.1682579169542793</v>
      </c>
      <c r="L33" s="405">
        <v>5.3485223062353704</v>
      </c>
      <c r="M33" s="405">
        <v>2.318045158296167</v>
      </c>
      <c r="N33" s="405">
        <v>3.8305743889500254</v>
      </c>
      <c r="O33" s="405">
        <v>5.5357814405263328</v>
      </c>
      <c r="P33" s="405">
        <v>5.1246472586961467</v>
      </c>
      <c r="Q33" s="405">
        <v>5.2639598166824397</v>
      </c>
      <c r="R33" s="405">
        <v>2.8352288528813441</v>
      </c>
      <c r="S33" s="405">
        <v>2.7026556846074135</v>
      </c>
      <c r="T33" s="405">
        <v>3.741955949632958</v>
      </c>
      <c r="U33" s="405">
        <v>3.4437050704104077</v>
      </c>
      <c r="V33" s="405">
        <v>3.5939520127193036</v>
      </c>
      <c r="W33" s="405">
        <v>4.4326459714740363</v>
      </c>
      <c r="X33" s="405">
        <v>5.7574873332095322</v>
      </c>
      <c r="Y33" s="405">
        <v>7.0758313810281193</v>
      </c>
      <c r="Z33" s="405">
        <v>4.3980383406714063</v>
      </c>
      <c r="AA33" s="405">
        <v>4.7980738593271122</v>
      </c>
      <c r="AB33" s="405">
        <v>4.2762840949723824</v>
      </c>
      <c r="AC33" s="405">
        <v>3.5597177336056607</v>
      </c>
      <c r="AD33" s="405">
        <v>2.5266518250487424</v>
      </c>
      <c r="AE33" s="405">
        <v>2.5229288305455011</v>
      </c>
      <c r="AF33" s="405">
        <v>2.4060728996709857</v>
      </c>
      <c r="AH33" s="405">
        <v>9.9023352418181609E-2</v>
      </c>
      <c r="AI33" s="405">
        <v>0.48939837132231379</v>
      </c>
      <c r="AJ33" s="405">
        <v>0.29102551693225287</v>
      </c>
      <c r="AK33" s="405">
        <v>-0.11382594965851922</v>
      </c>
      <c r="AL33" s="405">
        <v>-0.19783326903064502</v>
      </c>
      <c r="AN33" s="406">
        <v>1.017081619086202</v>
      </c>
      <c r="AO33" s="406">
        <v>0.79137028959148648</v>
      </c>
      <c r="AP33" s="406">
        <v>-1.2068132950027177E-2</v>
      </c>
      <c r="AQ33" s="406">
        <v>0.10166127502624356</v>
      </c>
    </row>
    <row r="34" spans="1:43" ht="12" customHeight="1">
      <c r="A34" s="404" t="s">
        <v>620</v>
      </c>
      <c r="B34" s="405"/>
      <c r="C34" s="405">
        <v>3.1174966579708974</v>
      </c>
      <c r="D34" s="405">
        <v>4.8740733282148785</v>
      </c>
      <c r="E34" s="405">
        <v>1.041122852496601</v>
      </c>
      <c r="F34" s="405">
        <v>-0.30169495551780612</v>
      </c>
      <c r="G34" s="405">
        <v>-2.8009102064643687</v>
      </c>
      <c r="H34" s="405">
        <v>6.8210232147672301</v>
      </c>
      <c r="I34" s="405">
        <v>3.0343885899186462</v>
      </c>
      <c r="J34" s="405">
        <v>0.4443429793252518</v>
      </c>
      <c r="K34" s="405">
        <v>5.8207540371086886</v>
      </c>
      <c r="L34" s="405">
        <v>4.5455736056032592</v>
      </c>
      <c r="M34" s="405">
        <v>0.75563973823196129</v>
      </c>
      <c r="N34" s="405">
        <v>1.0772153535514306</v>
      </c>
      <c r="O34" s="405">
        <v>4.8986419996063679</v>
      </c>
      <c r="P34" s="405">
        <v>2.0703953169853184</v>
      </c>
      <c r="Q34" s="405">
        <v>3.774642709434306</v>
      </c>
      <c r="R34" s="405">
        <v>4.6686800340087764</v>
      </c>
      <c r="S34" s="405">
        <v>3.7196393743627487</v>
      </c>
      <c r="T34" s="405">
        <v>4.3983700374042867</v>
      </c>
      <c r="U34" s="405">
        <v>4.3041001476897156</v>
      </c>
      <c r="V34" s="405">
        <v>4.6868795840544264</v>
      </c>
      <c r="W34" s="405">
        <v>2.8865352273947043</v>
      </c>
      <c r="X34" s="405">
        <v>4.0826050212668274</v>
      </c>
      <c r="Y34" s="405">
        <v>3.9943062591053069</v>
      </c>
      <c r="Z34" s="405">
        <v>0.67024387109211325</v>
      </c>
      <c r="AA34" s="405">
        <v>3.3336950554711642</v>
      </c>
      <c r="AB34" s="405">
        <v>2.9592816923594834</v>
      </c>
      <c r="AC34" s="405">
        <v>3.9301426611075163</v>
      </c>
      <c r="AD34" s="405">
        <v>2.866935536779347</v>
      </c>
      <c r="AE34" s="405">
        <v>2.8007335578353221</v>
      </c>
      <c r="AF34" s="405">
        <v>1.0283282876431432</v>
      </c>
      <c r="AH34" s="405">
        <v>-0.33368387108099196</v>
      </c>
      <c r="AI34" s="405">
        <v>-0.37156197886956122</v>
      </c>
      <c r="AJ34" s="405">
        <v>-0.59904272390551849</v>
      </c>
      <c r="AK34" s="405">
        <v>-0.20601042657284463</v>
      </c>
      <c r="AL34" s="405">
        <v>0.24168979105791966</v>
      </c>
      <c r="AN34" s="406">
        <v>-0.71418482534066907</v>
      </c>
      <c r="AO34" s="406">
        <v>1.5253361142385957</v>
      </c>
      <c r="AP34" s="406">
        <v>0.32221039610729196</v>
      </c>
      <c r="AQ34" s="406">
        <v>0.35163182827415707</v>
      </c>
    </row>
    <row r="35" spans="1:43" ht="12" customHeight="1">
      <c r="A35" s="404" t="s">
        <v>70</v>
      </c>
      <c r="B35" s="405"/>
      <c r="C35" s="405">
        <v>6.9948530889194505</v>
      </c>
      <c r="D35" s="405">
        <v>9.4729330324768934</v>
      </c>
      <c r="E35" s="405">
        <v>5.3519164130890973</v>
      </c>
      <c r="F35" s="405">
        <v>3.5875147173025423</v>
      </c>
      <c r="G35" s="405">
        <v>9.7305754865046001</v>
      </c>
      <c r="H35" s="405">
        <v>8.4128194504438536</v>
      </c>
      <c r="I35" s="405">
        <v>9.8086887935257892</v>
      </c>
      <c r="J35" s="405">
        <v>5.8100012588582883</v>
      </c>
      <c r="K35" s="405">
        <v>0.70509276431356405</v>
      </c>
      <c r="L35" s="405">
        <v>2.3258036157932871</v>
      </c>
      <c r="M35" s="405">
        <v>5.7308229749071682</v>
      </c>
      <c r="N35" s="405">
        <v>6.0888737582821317</v>
      </c>
      <c r="O35" s="405">
        <v>10.400170742746084</v>
      </c>
      <c r="P35" s="405">
        <v>10.662493093174618</v>
      </c>
      <c r="Q35" s="405">
        <v>4.5200330063262184</v>
      </c>
      <c r="R35" s="405">
        <v>-10.190967283072549</v>
      </c>
      <c r="S35" s="405">
        <v>7.1762036564070319</v>
      </c>
      <c r="T35" s="405">
        <v>6.1695964768386125</v>
      </c>
      <c r="U35" s="405">
        <v>-0.59633799059268799</v>
      </c>
      <c r="V35" s="405">
        <v>0.78160554708888164</v>
      </c>
      <c r="W35" s="405">
        <v>8.1254949910380514</v>
      </c>
      <c r="X35" s="405">
        <v>8.1057753676265776</v>
      </c>
      <c r="Y35" s="405">
        <v>5.7543074841360564</v>
      </c>
      <c r="Z35" s="405">
        <v>8.9200862110146559</v>
      </c>
      <c r="AA35" s="405">
        <v>7.4681492374306213</v>
      </c>
      <c r="AB35" s="405">
        <v>1.0925126911677241</v>
      </c>
      <c r="AC35" s="405">
        <v>2.3423265049388853</v>
      </c>
      <c r="AD35" s="405">
        <v>4.1557580903898605</v>
      </c>
      <c r="AE35" s="405">
        <v>4.1762020580588421</v>
      </c>
      <c r="AF35" s="405">
        <v>3.5088977763735762</v>
      </c>
      <c r="AH35" s="405">
        <v>-0.43557286756750191</v>
      </c>
      <c r="AI35" s="405">
        <v>-0.2593540825614582</v>
      </c>
      <c r="AJ35" s="405">
        <v>0.44096407839222529</v>
      </c>
      <c r="AK35" s="405">
        <v>0.10118906774538861</v>
      </c>
      <c r="AL35" s="405">
        <v>0.12275457718893268</v>
      </c>
      <c r="AN35" s="406">
        <v>-0.34382847577691944</v>
      </c>
      <c r="AO35" s="406">
        <v>-0.43444378251251692</v>
      </c>
      <c r="AP35" s="406">
        <v>1.7593734038806152</v>
      </c>
      <c r="AQ35" s="406">
        <v>1.6129047092586113</v>
      </c>
    </row>
    <row r="36" spans="1:43" ht="12" customHeight="1">
      <c r="A36" s="404" t="s">
        <v>139</v>
      </c>
      <c r="B36" s="405"/>
      <c r="C36" s="405">
        <v>17.764058713867705</v>
      </c>
      <c r="D36" s="405">
        <v>19.20627791289904</v>
      </c>
      <c r="E36" s="405">
        <v>-0.38687772190018066</v>
      </c>
      <c r="F36" s="405">
        <v>13.650260775732859</v>
      </c>
      <c r="G36" s="405">
        <v>7.6460999000296459</v>
      </c>
      <c r="H36" s="405">
        <v>5.4005462498118773</v>
      </c>
      <c r="I36" s="405">
        <v>14.565654866139921</v>
      </c>
      <c r="J36" s="405">
        <v>3.0753831185331704</v>
      </c>
      <c r="K36" s="405">
        <v>-0.27830296122224318</v>
      </c>
      <c r="L36" s="405">
        <v>1.9575994450366396</v>
      </c>
      <c r="M36" s="405">
        <v>10.806873916731208</v>
      </c>
      <c r="N36" s="405">
        <v>9.1710624843996946</v>
      </c>
      <c r="O36" s="405">
        <v>12.326017222418262</v>
      </c>
      <c r="P36" s="405">
        <v>6.3966048335662773</v>
      </c>
      <c r="Q36" s="405">
        <v>6.5168413218998023</v>
      </c>
      <c r="R36" s="405">
        <v>-13.191225685942298</v>
      </c>
      <c r="S36" s="405">
        <v>10.138738600807029</v>
      </c>
      <c r="T36" s="405">
        <v>5.7049951033309787</v>
      </c>
      <c r="U36" s="405">
        <v>-5.7756797086450096E-2</v>
      </c>
      <c r="V36" s="405">
        <v>-3.3826515673288093</v>
      </c>
      <c r="W36" s="405">
        <v>6.4064812020111939</v>
      </c>
      <c r="X36" s="405">
        <v>8.4893150640704018</v>
      </c>
      <c r="Y36" s="405">
        <v>1.5068460391817196</v>
      </c>
      <c r="Z36" s="405">
        <v>7.4966232134443311</v>
      </c>
      <c r="AA36" s="405">
        <v>7.7918738338853766</v>
      </c>
      <c r="AB36" s="405">
        <v>7.7471340086197715</v>
      </c>
      <c r="AC36" s="405">
        <v>0.62915727823389389</v>
      </c>
      <c r="AD36" s="405">
        <v>3.9226460485124681</v>
      </c>
      <c r="AE36" s="405">
        <v>3.6256560031059371</v>
      </c>
      <c r="AF36" s="405">
        <v>3.2854371874198485</v>
      </c>
      <c r="AH36" s="405">
        <v>-0.21589066298803861</v>
      </c>
      <c r="AI36" s="405">
        <v>-3.4261728483194309</v>
      </c>
      <c r="AJ36" s="405">
        <v>0.11922511661577317</v>
      </c>
      <c r="AK36" s="405">
        <v>-9.81687497156436E-2</v>
      </c>
      <c r="AL36" s="405">
        <v>-0.82576768246986898</v>
      </c>
      <c r="AN36" s="406">
        <v>1.2739575160107153</v>
      </c>
      <c r="AO36" s="406">
        <v>-1.858764660806056</v>
      </c>
      <c r="AP36" s="406">
        <v>0.16471638285591172</v>
      </c>
      <c r="AQ36" s="406">
        <v>-0.17565901264087191</v>
      </c>
    </row>
    <row r="37" spans="1:43" ht="12" customHeight="1">
      <c r="A37" s="404" t="s">
        <v>140</v>
      </c>
      <c r="B37" s="405"/>
      <c r="C37" s="405">
        <v>16.289224682102741</v>
      </c>
      <c r="D37" s="405">
        <v>12.177783249485618</v>
      </c>
      <c r="E37" s="405">
        <v>-0.50351278320515114</v>
      </c>
      <c r="F37" s="405">
        <v>12.778371078989291</v>
      </c>
      <c r="G37" s="405">
        <v>10.149139159995624</v>
      </c>
      <c r="H37" s="405">
        <v>6.3362630887146887</v>
      </c>
      <c r="I37" s="405">
        <v>16.294234491833137</v>
      </c>
      <c r="J37" s="405">
        <v>2.3077140662635554</v>
      </c>
      <c r="K37" s="405">
        <v>-1.0847627048352293</v>
      </c>
      <c r="L37" s="405">
        <v>1.7121251702610918</v>
      </c>
      <c r="M37" s="405">
        <v>7.5502449490812529</v>
      </c>
      <c r="N37" s="405">
        <v>11.89662610842328</v>
      </c>
      <c r="O37" s="405">
        <v>12.021661632720093</v>
      </c>
      <c r="P37" s="405">
        <v>8.2353180993538047</v>
      </c>
      <c r="Q37" s="405">
        <v>8.0197925132667223</v>
      </c>
      <c r="R37" s="405">
        <v>-14.148119983610918</v>
      </c>
      <c r="S37" s="405">
        <v>11.123487117800757</v>
      </c>
      <c r="T37" s="405">
        <v>7.0914847075627119</v>
      </c>
      <c r="U37" s="405">
        <v>-0.42072735292264518</v>
      </c>
      <c r="V37" s="405">
        <v>-2.5911879046259356</v>
      </c>
      <c r="W37" s="405">
        <v>8.0266336452772045</v>
      </c>
      <c r="X37" s="405">
        <v>7.1769864386607818</v>
      </c>
      <c r="Y37" s="405">
        <v>2.1944130630317416</v>
      </c>
      <c r="Z37" s="405">
        <v>8.9482057951221883</v>
      </c>
      <c r="AA37" s="405">
        <v>9.8351215722504612</v>
      </c>
      <c r="AB37" s="405">
        <v>4.736420278502762</v>
      </c>
      <c r="AC37" s="405">
        <v>0.46390456989251483</v>
      </c>
      <c r="AD37" s="405">
        <v>3.9019292215106249</v>
      </c>
      <c r="AE37" s="405">
        <v>3.7820558802421855</v>
      </c>
      <c r="AF37" s="405">
        <v>3.4470311488980832</v>
      </c>
      <c r="AH37" s="405">
        <v>-0.37580291600902704</v>
      </c>
      <c r="AI37" s="405">
        <v>-4.0695767864502796</v>
      </c>
      <c r="AJ37" s="405">
        <v>8.631789046438243E-2</v>
      </c>
      <c r="AK37" s="405">
        <v>0.13717030205229186</v>
      </c>
      <c r="AL37" s="405">
        <v>-0.59702921568951517</v>
      </c>
      <c r="AN37" s="406">
        <v>1.2913398211036764</v>
      </c>
      <c r="AO37" s="406">
        <v>-2.0227588704322619</v>
      </c>
      <c r="AP37" s="406">
        <v>1.0681172544765749</v>
      </c>
      <c r="AQ37" s="406">
        <v>0.85888938580678253</v>
      </c>
    </row>
    <row r="38" spans="1:43" ht="12" customHeight="1">
      <c r="A38" s="404" t="s">
        <v>142</v>
      </c>
      <c r="B38" s="405"/>
      <c r="C38" s="405">
        <v>6.6731551830065738</v>
      </c>
      <c r="D38" s="405">
        <v>7.9545765588219242</v>
      </c>
      <c r="E38" s="405">
        <v>2.6398137260805754</v>
      </c>
      <c r="F38" s="405">
        <v>4.6684140453841616</v>
      </c>
      <c r="G38" s="405">
        <v>5.115662059392867</v>
      </c>
      <c r="H38" s="405">
        <v>5.2359466680637068</v>
      </c>
      <c r="I38" s="405">
        <v>6.4287247760127286</v>
      </c>
      <c r="J38" s="405">
        <v>3.9710143474886994</v>
      </c>
      <c r="K38" s="405">
        <v>3.7798216435449783</v>
      </c>
      <c r="L38" s="405">
        <v>3.9951881245142484</v>
      </c>
      <c r="M38" s="405">
        <v>4.6538520515641446</v>
      </c>
      <c r="N38" s="405">
        <v>3.5844486354094096</v>
      </c>
      <c r="O38" s="405">
        <v>6.4489526580351564</v>
      </c>
      <c r="P38" s="405">
        <v>6.37369194273818</v>
      </c>
      <c r="Q38" s="405">
        <v>3.0026885086644972</v>
      </c>
      <c r="R38" s="405">
        <v>-1.9683010105844834</v>
      </c>
      <c r="S38" s="405">
        <v>7.2010826727026078</v>
      </c>
      <c r="T38" s="405">
        <v>4.1748212161419884</v>
      </c>
      <c r="U38" s="405">
        <v>0.36032543024755448</v>
      </c>
      <c r="V38" s="405">
        <v>2.0301194441638692</v>
      </c>
      <c r="W38" s="405">
        <v>4.5335547436477164</v>
      </c>
      <c r="X38" s="405">
        <v>6.7131193785628929</v>
      </c>
      <c r="Y38" s="405">
        <v>3.9448586970568522</v>
      </c>
      <c r="Z38" s="405">
        <v>4.6405044160157782</v>
      </c>
      <c r="AA38" s="405">
        <v>4.5732656819584161</v>
      </c>
      <c r="AB38" s="405">
        <v>3.9493266263857407</v>
      </c>
      <c r="AC38" s="405">
        <v>2.4258839726091219</v>
      </c>
      <c r="AD38" s="405">
        <v>3.8191537347794347</v>
      </c>
      <c r="AE38" s="405">
        <v>3.5631519217447449</v>
      </c>
      <c r="AF38" s="405">
        <v>3.146501338383989</v>
      </c>
      <c r="AH38" s="405">
        <v>-4.0509485924111743E-2</v>
      </c>
      <c r="AI38" s="405">
        <v>-0.59200328455817353</v>
      </c>
      <c r="AJ38" s="405">
        <v>0.37482615421429166</v>
      </c>
      <c r="AK38" s="405">
        <v>-0.12155690669557462</v>
      </c>
      <c r="AL38" s="405">
        <v>-9.0190570213977139E-2</v>
      </c>
      <c r="AN38" s="406">
        <v>5.3989717401692339E-2</v>
      </c>
      <c r="AO38" s="406">
        <v>-0.72918109457538183</v>
      </c>
      <c r="AP38" s="406">
        <v>1.3352705103608642E-3</v>
      </c>
      <c r="AQ38" s="406">
        <v>-0.4644425316358447</v>
      </c>
    </row>
    <row r="39" spans="1:43" ht="12" customHeight="1">
      <c r="A39" s="407"/>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H39" s="408"/>
      <c r="AI39" s="408"/>
      <c r="AJ39" s="408"/>
      <c r="AK39" s="408"/>
      <c r="AL39" s="408"/>
      <c r="AN39" s="409"/>
      <c r="AO39" s="409"/>
      <c r="AP39" s="409"/>
      <c r="AQ39" s="409"/>
    </row>
    <row r="40" spans="1:43" ht="12" customHeight="1">
      <c r="A40" s="410" t="s">
        <v>146</v>
      </c>
      <c r="B40" s="392"/>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H40" s="405"/>
      <c r="AI40" s="405"/>
      <c r="AJ40" s="405"/>
      <c r="AK40" s="405"/>
      <c r="AL40" s="405"/>
      <c r="AN40" s="392"/>
      <c r="AO40" s="392"/>
      <c r="AP40" s="392"/>
      <c r="AQ40" s="392"/>
    </row>
    <row r="41" spans="1:43" ht="12" customHeight="1">
      <c r="A41" s="404" t="s">
        <v>136</v>
      </c>
      <c r="B41" s="412">
        <v>831.46799999999996</v>
      </c>
      <c r="C41" s="412">
        <v>869.98</v>
      </c>
      <c r="D41" s="412">
        <v>904.82100000000003</v>
      </c>
      <c r="E41" s="412">
        <v>928.851</v>
      </c>
      <c r="F41" s="412">
        <v>971.03399999999999</v>
      </c>
      <c r="G41" s="412">
        <v>1008.427</v>
      </c>
      <c r="H41" s="412">
        <v>1064.135</v>
      </c>
      <c r="I41" s="412">
        <v>1132.0160000000001</v>
      </c>
      <c r="J41" s="412">
        <v>1165.126</v>
      </c>
      <c r="K41" s="412">
        <v>1210.7829999999999</v>
      </c>
      <c r="L41" s="412">
        <v>1256.018</v>
      </c>
      <c r="M41" s="412">
        <v>1297.45</v>
      </c>
      <c r="N41" s="412">
        <v>1352.636</v>
      </c>
      <c r="O41" s="412">
        <v>1403.0940000000001</v>
      </c>
      <c r="P41" s="412">
        <v>1477.904</v>
      </c>
      <c r="Q41" s="412">
        <v>1532.242</v>
      </c>
      <c r="R41" s="412">
        <v>1582.925</v>
      </c>
      <c r="S41" s="412">
        <v>1672.3489999999999</v>
      </c>
      <c r="T41" s="412">
        <v>1727.7940000000001</v>
      </c>
      <c r="U41" s="412">
        <v>1746.69</v>
      </c>
      <c r="V41" s="412">
        <v>1788.047</v>
      </c>
      <c r="W41" s="412">
        <v>1856.607</v>
      </c>
      <c r="X41" s="412">
        <v>1942.384</v>
      </c>
      <c r="Y41" s="412">
        <v>1998.877</v>
      </c>
      <c r="Z41" s="412">
        <v>2077.2289999999998</v>
      </c>
      <c r="AA41" s="412">
        <v>2158.58</v>
      </c>
      <c r="AB41" s="412">
        <v>2226.8890000000001</v>
      </c>
      <c r="AC41" s="412">
        <v>2278.4590888747298</v>
      </c>
      <c r="AD41" s="412">
        <v>2375.5833090359097</v>
      </c>
      <c r="AE41" s="412">
        <v>2469.6937493668102</v>
      </c>
      <c r="AF41" s="412">
        <v>2563.16267909713</v>
      </c>
      <c r="AH41" s="405">
        <v>2.839448897479997</v>
      </c>
      <c r="AI41" s="405">
        <v>-28.336038693380033</v>
      </c>
      <c r="AJ41" s="405">
        <v>-19.429249380490546</v>
      </c>
      <c r="AK41" s="405">
        <v>-18.296636645569833</v>
      </c>
      <c r="AL41" s="405">
        <v>-17.187052398569904</v>
      </c>
      <c r="AN41" s="392"/>
      <c r="AO41" s="392"/>
      <c r="AP41" s="392"/>
      <c r="AQ41" s="392"/>
    </row>
    <row r="42" spans="1:43" ht="12" customHeight="1">
      <c r="A42" s="404" t="s">
        <v>137</v>
      </c>
      <c r="B42" s="412">
        <v>453.76600000000002</v>
      </c>
      <c r="C42" s="412">
        <v>466.38099999999997</v>
      </c>
      <c r="D42" s="412">
        <v>485.87700000000001</v>
      </c>
      <c r="E42" s="412">
        <v>505.46</v>
      </c>
      <c r="F42" s="412">
        <v>518.19899999999996</v>
      </c>
      <c r="G42" s="412">
        <v>546.26900000000001</v>
      </c>
      <c r="H42" s="412">
        <v>575.08000000000004</v>
      </c>
      <c r="I42" s="412">
        <v>590.76499999999999</v>
      </c>
      <c r="J42" s="412">
        <v>619.35199999999998</v>
      </c>
      <c r="K42" s="412">
        <v>661.31799999999998</v>
      </c>
      <c r="L42" s="412">
        <v>695.15599999999995</v>
      </c>
      <c r="M42" s="412">
        <v>708.15200000000004</v>
      </c>
      <c r="N42" s="412">
        <v>729.74199999999996</v>
      </c>
      <c r="O42" s="412">
        <v>768.84400000000005</v>
      </c>
      <c r="P42" s="412">
        <v>801.73299999999995</v>
      </c>
      <c r="Q42" s="412">
        <v>840.69500000000005</v>
      </c>
      <c r="R42" s="412">
        <v>868.67100000000005</v>
      </c>
      <c r="S42" s="412">
        <v>894.55200000000002</v>
      </c>
      <c r="T42" s="412">
        <v>929.63499999999999</v>
      </c>
      <c r="U42" s="412">
        <v>963.851</v>
      </c>
      <c r="V42" s="412">
        <v>1001.409</v>
      </c>
      <c r="W42" s="412">
        <v>1041.4770000000001</v>
      </c>
      <c r="X42" s="412">
        <v>1096.624</v>
      </c>
      <c r="Y42" s="412">
        <v>1164.9970000000001</v>
      </c>
      <c r="Z42" s="412">
        <v>1204.6320000000001</v>
      </c>
      <c r="AA42" s="412">
        <v>1257.8430000000001</v>
      </c>
      <c r="AB42" s="412">
        <v>1307.3679999999999</v>
      </c>
      <c r="AC42" s="412">
        <v>1355.14139240132</v>
      </c>
      <c r="AD42" s="412">
        <v>1390.55998559823</v>
      </c>
      <c r="AE42" s="412">
        <v>1426.63285127883</v>
      </c>
      <c r="AF42" s="412">
        <v>1455.91122453206</v>
      </c>
      <c r="AH42" s="405">
        <v>-0.8495001440201122</v>
      </c>
      <c r="AI42" s="405">
        <v>2.6398420688999522</v>
      </c>
      <c r="AJ42" s="405">
        <v>3.5304369781201785</v>
      </c>
      <c r="AK42" s="405">
        <v>1.6955920015200263</v>
      </c>
      <c r="AL42" s="405">
        <v>0.62490262765004445</v>
      </c>
      <c r="AN42" s="392"/>
      <c r="AO42" s="392"/>
      <c r="AP42" s="392"/>
      <c r="AQ42" s="392"/>
    </row>
    <row r="43" spans="1:43" ht="12" customHeight="1">
      <c r="A43" s="404" t="s">
        <v>619</v>
      </c>
      <c r="B43" s="412">
        <v>299.66800000000001</v>
      </c>
      <c r="C43" s="412">
        <v>307.47899999999998</v>
      </c>
      <c r="D43" s="412">
        <v>319.23</v>
      </c>
      <c r="E43" s="412">
        <v>337.07799999999997</v>
      </c>
      <c r="F43" s="412">
        <v>350.32499999999999</v>
      </c>
      <c r="G43" s="412">
        <v>383.09699999999998</v>
      </c>
      <c r="H43" s="412">
        <v>400.77800000000002</v>
      </c>
      <c r="I43" s="412">
        <v>411.17399999999998</v>
      </c>
      <c r="J43" s="412">
        <v>438.96300000000002</v>
      </c>
      <c r="K43" s="412">
        <v>470.42899999999997</v>
      </c>
      <c r="L43" s="412">
        <v>495.59</v>
      </c>
      <c r="M43" s="412">
        <v>507.07799999999997</v>
      </c>
      <c r="N43" s="412">
        <v>526.50199999999995</v>
      </c>
      <c r="O43" s="412">
        <v>555.64800000000002</v>
      </c>
      <c r="P43" s="412">
        <v>584.12300000000005</v>
      </c>
      <c r="Q43" s="412">
        <v>614.87099999999998</v>
      </c>
      <c r="R43" s="412">
        <v>632.30399999999997</v>
      </c>
      <c r="S43" s="412">
        <v>649.39300000000003</v>
      </c>
      <c r="T43" s="412">
        <v>673.69299999999998</v>
      </c>
      <c r="U43" s="412">
        <v>696.89300000000003</v>
      </c>
      <c r="V43" s="412">
        <v>721.93899999999996</v>
      </c>
      <c r="W43" s="412">
        <v>753.94</v>
      </c>
      <c r="X43" s="412">
        <v>797.34799999999996</v>
      </c>
      <c r="Y43" s="412">
        <v>853.76700000000005</v>
      </c>
      <c r="Z43" s="412">
        <v>891.31600000000003</v>
      </c>
      <c r="AA43" s="412">
        <v>934.08199999999999</v>
      </c>
      <c r="AB43" s="412">
        <v>974.02599999999995</v>
      </c>
      <c r="AC43" s="412">
        <v>1008.6985762519299</v>
      </c>
      <c r="AD43" s="412">
        <v>1034.1848772380399</v>
      </c>
      <c r="AE43" s="412">
        <v>1060.27662566702</v>
      </c>
      <c r="AF43" s="412">
        <v>1085.78765421874</v>
      </c>
      <c r="AH43" s="405">
        <v>0.19571848553698601</v>
      </c>
      <c r="AI43" s="405">
        <v>4.9685950483499255</v>
      </c>
      <c r="AJ43" s="405">
        <v>8.0152445122200788</v>
      </c>
      <c r="AK43" s="405">
        <v>7.0494160972998543</v>
      </c>
      <c r="AL43" s="405">
        <v>5.1353963685899089</v>
      </c>
      <c r="AN43" s="392"/>
      <c r="AO43" s="392"/>
      <c r="AP43" s="392"/>
      <c r="AQ43" s="392"/>
    </row>
    <row r="44" spans="1:43" ht="12" customHeight="1">
      <c r="A44" s="404" t="s">
        <v>620</v>
      </c>
      <c r="B44" s="412">
        <v>154.09800000000001</v>
      </c>
      <c r="C44" s="412">
        <v>158.90199999999999</v>
      </c>
      <c r="D44" s="412">
        <v>166.64699999999999</v>
      </c>
      <c r="E44" s="412">
        <v>168.38200000000001</v>
      </c>
      <c r="F44" s="412">
        <v>167.874</v>
      </c>
      <c r="G44" s="412">
        <v>163.172</v>
      </c>
      <c r="H44" s="412">
        <v>174.30199999999999</v>
      </c>
      <c r="I44" s="412">
        <v>179.59100000000001</v>
      </c>
      <c r="J44" s="412">
        <v>180.38900000000001</v>
      </c>
      <c r="K44" s="412">
        <v>190.88900000000001</v>
      </c>
      <c r="L44" s="412">
        <v>199.566</v>
      </c>
      <c r="M44" s="412">
        <v>201.07400000000001</v>
      </c>
      <c r="N44" s="412">
        <v>203.24</v>
      </c>
      <c r="O44" s="412">
        <v>213.196</v>
      </c>
      <c r="P44" s="412">
        <v>217.61</v>
      </c>
      <c r="Q44" s="412">
        <v>225.82400000000001</v>
      </c>
      <c r="R44" s="412">
        <v>236.36699999999999</v>
      </c>
      <c r="S44" s="412">
        <v>245.15899999999999</v>
      </c>
      <c r="T44" s="412">
        <v>255.94200000000001</v>
      </c>
      <c r="U44" s="412">
        <v>266.95800000000003</v>
      </c>
      <c r="V44" s="412">
        <v>279.47000000000003</v>
      </c>
      <c r="W44" s="412">
        <v>287.53699999999998</v>
      </c>
      <c r="X44" s="412">
        <v>299.27600000000001</v>
      </c>
      <c r="Y44" s="412">
        <v>311.23</v>
      </c>
      <c r="Z44" s="412">
        <v>313.31599999999997</v>
      </c>
      <c r="AA44" s="412">
        <v>323.76100000000002</v>
      </c>
      <c r="AB44" s="412">
        <v>333.34199999999998</v>
      </c>
      <c r="AC44" s="412">
        <v>346.44281614938905</v>
      </c>
      <c r="AD44" s="412">
        <v>356.37510836019499</v>
      </c>
      <c r="AE44" s="412">
        <v>366.356225611811</v>
      </c>
      <c r="AF44" s="412">
        <v>370.12357031331896</v>
      </c>
      <c r="AH44" s="405">
        <v>-1.045218629558974</v>
      </c>
      <c r="AI44" s="405">
        <v>-2.3287529794479838</v>
      </c>
      <c r="AJ44" s="405">
        <v>-4.4848075340970013</v>
      </c>
      <c r="AK44" s="405">
        <v>-5.3538240957730068</v>
      </c>
      <c r="AL44" s="405">
        <v>-4.5104937409410013</v>
      </c>
      <c r="AN44" s="392"/>
      <c r="AO44" s="392"/>
      <c r="AP44" s="392"/>
      <c r="AQ44" s="392"/>
    </row>
    <row r="45" spans="1:43" ht="12" customHeight="1">
      <c r="A45" s="404" t="s">
        <v>70</v>
      </c>
      <c r="B45" s="412">
        <v>323.495</v>
      </c>
      <c r="C45" s="412">
        <v>346.12299999999999</v>
      </c>
      <c r="D45" s="412">
        <v>378.911</v>
      </c>
      <c r="E45" s="412">
        <v>399.19</v>
      </c>
      <c r="F45" s="412">
        <v>413.51100000000002</v>
      </c>
      <c r="G45" s="412">
        <v>453.74799999999999</v>
      </c>
      <c r="H45" s="412">
        <v>491.92099999999999</v>
      </c>
      <c r="I45" s="412">
        <v>540.17200000000003</v>
      </c>
      <c r="J45" s="412">
        <v>571.55600000000004</v>
      </c>
      <c r="K45" s="412">
        <v>575.58600000000001</v>
      </c>
      <c r="L45" s="412">
        <v>588.97299999999996</v>
      </c>
      <c r="M45" s="412">
        <v>622.726</v>
      </c>
      <c r="N45" s="412">
        <v>660.64300000000003</v>
      </c>
      <c r="O45" s="412">
        <v>729.351</v>
      </c>
      <c r="P45" s="412">
        <v>807.11800000000005</v>
      </c>
      <c r="Q45" s="412">
        <v>843.6</v>
      </c>
      <c r="R45" s="412">
        <v>757.62900000000002</v>
      </c>
      <c r="S45" s="412">
        <v>811.99800000000005</v>
      </c>
      <c r="T45" s="412">
        <v>862.09500000000003</v>
      </c>
      <c r="U45" s="412">
        <v>856.95399999999995</v>
      </c>
      <c r="V45" s="412">
        <v>863.65200000000004</v>
      </c>
      <c r="W45" s="412">
        <v>933.82799999999997</v>
      </c>
      <c r="X45" s="412">
        <v>1009.522</v>
      </c>
      <c r="Y45" s="412">
        <v>1067.6130000000001</v>
      </c>
      <c r="Z45" s="412">
        <v>1162.845</v>
      </c>
      <c r="AA45" s="412">
        <v>1249.6880000000001</v>
      </c>
      <c r="AB45" s="412">
        <v>1263.3409999999999</v>
      </c>
      <c r="AC45" s="412">
        <v>1292.9325710907599</v>
      </c>
      <c r="AD45" s="412">
        <v>1346.66372101715</v>
      </c>
      <c r="AE45" s="412">
        <v>1402.9031190494002</v>
      </c>
      <c r="AF45" s="412">
        <v>1452.1295553984</v>
      </c>
      <c r="AH45" s="405">
        <v>-9.7958108851501038</v>
      </c>
      <c r="AI45" s="405">
        <v>-13.327193055510179</v>
      </c>
      <c r="AJ45" s="405">
        <v>-8.1209026287599499</v>
      </c>
      <c r="AK45" s="405">
        <v>-7.0891540008499305</v>
      </c>
      <c r="AL45" s="405">
        <v>-5.6070751147699411</v>
      </c>
      <c r="AN45" s="392"/>
      <c r="AO45" s="392"/>
      <c r="AP45" s="392"/>
      <c r="AQ45" s="392"/>
    </row>
    <row r="46" spans="1:43" ht="12" customHeight="1">
      <c r="A46" s="404" t="s">
        <v>139</v>
      </c>
      <c r="B46" s="412">
        <v>501.00599999999997</v>
      </c>
      <c r="C46" s="412">
        <v>590.005</v>
      </c>
      <c r="D46" s="412">
        <v>703.32299999999998</v>
      </c>
      <c r="E46" s="412">
        <v>700.60199999999998</v>
      </c>
      <c r="F46" s="412">
        <v>796.23599999999999</v>
      </c>
      <c r="G46" s="412">
        <v>857.11699999999996</v>
      </c>
      <c r="H46" s="412">
        <v>903.40599999999995</v>
      </c>
      <c r="I46" s="412">
        <v>1034.9929999999999</v>
      </c>
      <c r="J46" s="412">
        <v>1066.8230000000001</v>
      </c>
      <c r="K46" s="412">
        <v>1063.854</v>
      </c>
      <c r="L46" s="412">
        <v>1084.68</v>
      </c>
      <c r="M46" s="412">
        <v>1201.9000000000001</v>
      </c>
      <c r="N46" s="412">
        <v>1312.127</v>
      </c>
      <c r="O46" s="412">
        <v>1473.86</v>
      </c>
      <c r="P46" s="412">
        <v>1568.1369999999999</v>
      </c>
      <c r="Q46" s="412">
        <v>1670.33</v>
      </c>
      <c r="R46" s="412">
        <v>1449.9929999999999</v>
      </c>
      <c r="S46" s="412">
        <v>1597.0039999999999</v>
      </c>
      <c r="T46" s="412">
        <v>1688.1130000000001</v>
      </c>
      <c r="U46" s="412">
        <v>1687.1379999999999</v>
      </c>
      <c r="V46" s="412">
        <v>1630.068</v>
      </c>
      <c r="W46" s="412">
        <v>1734.498</v>
      </c>
      <c r="X46" s="412">
        <v>1881.7449999999999</v>
      </c>
      <c r="Y46" s="412">
        <v>1910.1</v>
      </c>
      <c r="Z46" s="412">
        <v>2053.2930000000001</v>
      </c>
      <c r="AA46" s="412">
        <v>2213.2829999999999</v>
      </c>
      <c r="AB46" s="412">
        <v>2384.7489999999998</v>
      </c>
      <c r="AC46" s="412">
        <v>2399.7528219011101</v>
      </c>
      <c r="AD46" s="412">
        <v>2493.8866311434799</v>
      </c>
      <c r="AE46" s="412">
        <v>2584.3063814961902</v>
      </c>
      <c r="AF46" s="412">
        <v>2669.2121443907304</v>
      </c>
      <c r="AH46" s="405">
        <v>-2.4214385139202932</v>
      </c>
      <c r="AI46" s="405">
        <v>-84.225258578040211</v>
      </c>
      <c r="AJ46" s="405">
        <v>-84.567591592339795</v>
      </c>
      <c r="AK46" s="405">
        <v>-90.164957826039881</v>
      </c>
      <c r="AL46" s="405">
        <v>-115.21219087751979</v>
      </c>
      <c r="AN46" s="392"/>
      <c r="AO46" s="392"/>
      <c r="AP46" s="392"/>
      <c r="AQ46" s="392"/>
    </row>
    <row r="47" spans="1:43" ht="12" customHeight="1">
      <c r="A47" s="404" t="s">
        <v>140</v>
      </c>
      <c r="B47" s="412">
        <v>460.99799999999999</v>
      </c>
      <c r="C47" s="412">
        <v>536.09100000000001</v>
      </c>
      <c r="D47" s="412">
        <v>601.375</v>
      </c>
      <c r="E47" s="412">
        <v>598.34699999999998</v>
      </c>
      <c r="F47" s="412">
        <v>674.80600000000004</v>
      </c>
      <c r="G47" s="412">
        <v>743.29300000000001</v>
      </c>
      <c r="H47" s="412">
        <v>790.39</v>
      </c>
      <c r="I47" s="412">
        <v>919.178</v>
      </c>
      <c r="J47" s="412">
        <v>940.39</v>
      </c>
      <c r="K47" s="412">
        <v>930.18899999999996</v>
      </c>
      <c r="L47" s="412">
        <v>946.11500000000001</v>
      </c>
      <c r="M47" s="412">
        <v>1017.549</v>
      </c>
      <c r="N47" s="412">
        <v>1138.6030000000001</v>
      </c>
      <c r="O47" s="412">
        <v>1275.482</v>
      </c>
      <c r="P47" s="412">
        <v>1380.5219999999999</v>
      </c>
      <c r="Q47" s="412">
        <v>1491.2370000000001</v>
      </c>
      <c r="R47" s="412">
        <v>1280.2550000000001</v>
      </c>
      <c r="S47" s="412">
        <v>1422.664</v>
      </c>
      <c r="T47" s="412">
        <v>1523.5519999999999</v>
      </c>
      <c r="U47" s="412">
        <v>1517.1420000000001</v>
      </c>
      <c r="V47" s="412">
        <v>1477.83</v>
      </c>
      <c r="W47" s="412">
        <v>1596.45</v>
      </c>
      <c r="X47" s="412">
        <v>1711.027</v>
      </c>
      <c r="Y47" s="412">
        <v>1748.5740000000001</v>
      </c>
      <c r="Z47" s="412">
        <v>1905.04</v>
      </c>
      <c r="AA47" s="412">
        <v>2092.4029999999998</v>
      </c>
      <c r="AB47" s="412">
        <v>2191.5079999999998</v>
      </c>
      <c r="AC47" s="412">
        <v>2201.6745057615599</v>
      </c>
      <c r="AD47" s="412">
        <v>2287.5822866644198</v>
      </c>
      <c r="AE47" s="412">
        <v>2374.0999270525899</v>
      </c>
      <c r="AF47" s="412">
        <v>2455.9358910440596</v>
      </c>
      <c r="AH47" s="405">
        <v>-9.1709075452004072</v>
      </c>
      <c r="AI47" s="405">
        <v>-98.771769770170067</v>
      </c>
      <c r="AJ47" s="405">
        <v>-100.64007762113033</v>
      </c>
      <c r="AK47" s="405">
        <v>-101.1704097639099</v>
      </c>
      <c r="AL47" s="405">
        <v>-119.43587238003056</v>
      </c>
      <c r="AN47" s="392"/>
      <c r="AO47" s="392"/>
      <c r="AP47" s="392"/>
      <c r="AQ47" s="392"/>
    </row>
    <row r="48" spans="1:43" ht="12" customHeight="1">
      <c r="A48" s="413" t="s">
        <v>142</v>
      </c>
      <c r="B48" s="414">
        <v>1643.93</v>
      </c>
      <c r="C48" s="414">
        <v>1753.6320000000001</v>
      </c>
      <c r="D48" s="414">
        <v>1893.126</v>
      </c>
      <c r="E48" s="414">
        <v>1943.1010000000001</v>
      </c>
      <c r="F48" s="414">
        <v>2033.8130000000001</v>
      </c>
      <c r="G48" s="414">
        <v>2137.8560000000002</v>
      </c>
      <c r="H48" s="414">
        <v>2249.7930000000001</v>
      </c>
      <c r="I48" s="414">
        <v>2394.4259999999999</v>
      </c>
      <c r="J48" s="414">
        <v>2489.509</v>
      </c>
      <c r="K48" s="414">
        <v>2583.6080000000002</v>
      </c>
      <c r="L48" s="414">
        <v>2686.828</v>
      </c>
      <c r="M48" s="414">
        <v>2811.8690000000001</v>
      </c>
      <c r="N48" s="414">
        <v>2912.6590000000001</v>
      </c>
      <c r="O48" s="414">
        <v>3100.4949999999999</v>
      </c>
      <c r="P48" s="414">
        <v>3298.1109999999999</v>
      </c>
      <c r="Q48" s="414">
        <v>3397.143</v>
      </c>
      <c r="R48" s="414">
        <v>3330.277</v>
      </c>
      <c r="S48" s="414">
        <v>3570.0929999999998</v>
      </c>
      <c r="T48" s="414">
        <v>3719.1379999999999</v>
      </c>
      <c r="U48" s="414">
        <v>3732.5390000000002</v>
      </c>
      <c r="V48" s="414">
        <v>3808.3139999999999</v>
      </c>
      <c r="W48" s="414">
        <v>3980.9659999999999</v>
      </c>
      <c r="X48" s="414">
        <v>4248.2129999999997</v>
      </c>
      <c r="Y48" s="414">
        <v>4415.799</v>
      </c>
      <c r="Z48" s="414">
        <v>4620.7143475973799</v>
      </c>
      <c r="AA48" s="414">
        <v>4832.0318911173799</v>
      </c>
      <c r="AB48" s="414">
        <v>5022.8646131887299</v>
      </c>
      <c r="AC48" s="414">
        <v>5144.71348080593</v>
      </c>
      <c r="AD48" s="414">
        <v>5341.1979978518302</v>
      </c>
      <c r="AE48" s="414">
        <v>5531.5129969564796</v>
      </c>
      <c r="AF48" s="414">
        <v>5705.5621274386003</v>
      </c>
      <c r="AH48" s="415">
        <v>-1.8933749647794684</v>
      </c>
      <c r="AI48" s="415">
        <v>-31.686038375560202</v>
      </c>
      <c r="AJ48" s="415">
        <v>-13.493677649069468</v>
      </c>
      <c r="AK48" s="415">
        <v>-20.483475447360433</v>
      </c>
      <c r="AL48" s="415">
        <v>-26.135365553179327</v>
      </c>
      <c r="AN48" s="414"/>
      <c r="AO48" s="414"/>
      <c r="AP48" s="414"/>
      <c r="AQ48" s="414"/>
    </row>
    <row r="49" spans="1:32" ht="12" customHeight="1">
      <c r="A49" s="321"/>
    </row>
    <row r="51" spans="1:32" ht="12" customHeight="1">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row>
    <row r="52" spans="1:32" ht="12" customHeight="1">
      <c r="Z52" s="336"/>
      <c r="AA52" s="336"/>
      <c r="AB52" s="336"/>
      <c r="AC52" s="336"/>
      <c r="AD52" s="336"/>
      <c r="AE52" s="336"/>
      <c r="AF52" s="336"/>
    </row>
    <row r="53" spans="1:32" ht="12" customHeight="1">
      <c r="Z53" s="336"/>
      <c r="AA53" s="336"/>
      <c r="AB53" s="336"/>
      <c r="AC53" s="336"/>
      <c r="AD53" s="336"/>
      <c r="AE53" s="336"/>
      <c r="AF53" s="336"/>
    </row>
    <row r="54" spans="1:32" ht="12" customHeight="1">
      <c r="Z54" s="336"/>
      <c r="AA54" s="336"/>
      <c r="AB54" s="336"/>
      <c r="AC54" s="336"/>
      <c r="AD54" s="336"/>
      <c r="AE54" s="336"/>
      <c r="AF54" s="336"/>
    </row>
    <row r="55" spans="1:32" ht="12" customHeight="1">
      <c r="Z55" s="336"/>
      <c r="AA55" s="336"/>
      <c r="AB55" s="336"/>
      <c r="AC55" s="336"/>
      <c r="AD55" s="336"/>
      <c r="AE55" s="336"/>
      <c r="AF55" s="336"/>
    </row>
    <row r="56" spans="1:32" ht="12" customHeight="1">
      <c r="Z56" s="336"/>
      <c r="AA56" s="336"/>
      <c r="AB56" s="336"/>
      <c r="AC56" s="336"/>
      <c r="AD56" s="336"/>
      <c r="AE56" s="336"/>
      <c r="AF56" s="336"/>
    </row>
    <row r="57" spans="1:32" ht="12" customHeight="1">
      <c r="Z57" s="336"/>
      <c r="AA57" s="336"/>
      <c r="AB57" s="336"/>
      <c r="AC57" s="336"/>
      <c r="AD57" s="336"/>
      <c r="AE57" s="336"/>
      <c r="AF57" s="336"/>
    </row>
    <row r="58" spans="1:32" ht="12" customHeight="1">
      <c r="Z58" s="336"/>
      <c r="AA58" s="336"/>
      <c r="AB58" s="336"/>
      <c r="AC58" s="336"/>
      <c r="AD58" s="336"/>
      <c r="AE58" s="336"/>
      <c r="AF58" s="336"/>
    </row>
    <row r="59" spans="1:32" ht="12" customHeight="1">
      <c r="Z59" s="336"/>
      <c r="AA59" s="336"/>
      <c r="AB59" s="336"/>
      <c r="AC59" s="336"/>
      <c r="AD59" s="336"/>
      <c r="AE59" s="336"/>
      <c r="AF59" s="336"/>
    </row>
    <row r="60" spans="1:32" ht="12" customHeight="1">
      <c r="Z60" s="336"/>
      <c r="AA60" s="336"/>
      <c r="AB60" s="336"/>
      <c r="AC60" s="336"/>
      <c r="AD60" s="336"/>
      <c r="AE60" s="336"/>
      <c r="AF60" s="336"/>
    </row>
    <row r="61" spans="1:32" ht="12" customHeight="1">
      <c r="Z61" s="336"/>
      <c r="AA61" s="336"/>
      <c r="AB61" s="336"/>
      <c r="AC61" s="336"/>
      <c r="AD61" s="336"/>
      <c r="AE61" s="336"/>
      <c r="AF61" s="336"/>
    </row>
    <row r="62" spans="1:32" ht="12" customHeight="1">
      <c r="Z62" s="336"/>
      <c r="AA62" s="336"/>
      <c r="AB62" s="336"/>
      <c r="AC62" s="336"/>
      <c r="AD62" s="336"/>
      <c r="AE62" s="336"/>
      <c r="AF62" s="336"/>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3"/>
  <sheetViews>
    <sheetView workbookViewId="0">
      <selection activeCell="K23" sqref="K23"/>
    </sheetView>
  </sheetViews>
  <sheetFormatPr defaultColWidth="9.140625" defaultRowHeight="12.75"/>
  <cols>
    <col min="1" max="16384" width="9.140625" style="71"/>
  </cols>
  <sheetData>
    <row r="1" spans="1:19">
      <c r="A1" s="103" t="s">
        <v>408</v>
      </c>
    </row>
    <row r="11" spans="1:19">
      <c r="S11" s="103"/>
    </row>
    <row r="12" spans="1:19">
      <c r="A12" s="103"/>
    </row>
    <row r="13" spans="1:19">
      <c r="A13" s="103" t="s">
        <v>478</v>
      </c>
    </row>
  </sheetData>
  <hyperlinks>
    <hyperlink ref="A1" location="Innehåll!A1" display="Tillbaka till Innehåll"/>
    <hyperlink ref="A13"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5"/>
  <sheetViews>
    <sheetView workbookViewId="0">
      <selection activeCell="A17" sqref="A17"/>
    </sheetView>
  </sheetViews>
  <sheetFormatPr defaultColWidth="9.140625" defaultRowHeight="12.75"/>
  <cols>
    <col min="1" max="16384" width="9.140625" style="71"/>
  </cols>
  <sheetData>
    <row r="1" spans="1:1">
      <c r="A1" s="103" t="s">
        <v>408</v>
      </c>
    </row>
    <row r="15" spans="1:1">
      <c r="A15" s="103" t="s">
        <v>479</v>
      </c>
    </row>
  </sheetData>
  <hyperlinks>
    <hyperlink ref="A1" location="Innehåll!A1" display="Tillbaka till Innehåll"/>
    <hyperlink ref="A15"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Q41"/>
  <sheetViews>
    <sheetView zoomScaleNormal="100" workbookViewId="0">
      <pane xSplit="1" ySplit="5" topLeftCell="U6" activePane="bottomRight" state="frozen"/>
      <selection activeCell="O23" sqref="O23"/>
      <selection pane="topRight" activeCell="O23" sqref="O23"/>
      <selection pane="bottomLeft" activeCell="O23" sqref="O23"/>
      <selection pane="bottomRight" activeCell="AC33" sqref="AC33:AC34"/>
    </sheetView>
  </sheetViews>
  <sheetFormatPr defaultColWidth="9.140625" defaultRowHeight="12.2" customHeight="1" outlineLevelCol="1"/>
  <cols>
    <col min="1" max="1" width="41.7109375" style="416" customWidth="1"/>
    <col min="2" max="24" width="7.7109375" style="329" hidden="1" customWidth="1" outlineLevel="1"/>
    <col min="25" max="25" width="7.85546875" style="329" hidden="1" customWidth="1" outlineLevel="1"/>
    <col min="26" max="26" width="7.7109375" style="329" customWidth="1" collapsed="1"/>
    <col min="27" max="27" width="8.42578125" style="329" customWidth="1"/>
    <col min="28" max="32" width="7.7109375" style="329" customWidth="1"/>
    <col min="33" max="33" width="3.140625" style="329" customWidth="1"/>
    <col min="34" max="38" width="7.28515625" style="329" customWidth="1"/>
    <col min="39" max="39" width="3.140625" style="329" customWidth="1"/>
    <col min="40" max="43" width="6.7109375" style="329" customWidth="1"/>
    <col min="44" max="127" width="7.7109375" style="329" customWidth="1"/>
    <col min="128" max="16384" width="9.140625" style="329"/>
  </cols>
  <sheetData>
    <row r="1" spans="1:43" ht="12.2" customHeight="1">
      <c r="A1" s="59" t="s">
        <v>408</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H1" s="392"/>
      <c r="AI1" s="392"/>
      <c r="AJ1" s="392"/>
      <c r="AK1" s="392"/>
      <c r="AL1" s="392"/>
      <c r="AM1" s="393"/>
      <c r="AN1" s="392"/>
      <c r="AO1" s="392"/>
      <c r="AP1" s="392"/>
      <c r="AQ1" s="392"/>
    </row>
    <row r="2" spans="1:43" ht="15.75">
      <c r="A2" s="391" t="s">
        <v>175</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H2" s="392"/>
      <c r="AI2" s="392"/>
      <c r="AJ2" s="392"/>
      <c r="AK2" s="392"/>
      <c r="AL2" s="392"/>
      <c r="AM2" s="393"/>
      <c r="AN2" s="392"/>
      <c r="AO2" s="392"/>
      <c r="AP2" s="392"/>
      <c r="AQ2" s="392"/>
    </row>
    <row r="3" spans="1:43" s="395" customFormat="1" ht="12.2" customHeight="1">
      <c r="A3" s="394"/>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H3" s="392"/>
      <c r="AI3" s="392"/>
      <c r="AJ3" s="392"/>
      <c r="AK3" s="392"/>
      <c r="AL3" s="392"/>
      <c r="AN3" s="392"/>
      <c r="AO3" s="392"/>
      <c r="AP3" s="392"/>
      <c r="AQ3" s="392"/>
    </row>
    <row r="4" spans="1:43" ht="12.2" customHeight="1">
      <c r="A4" s="396"/>
      <c r="B4" s="397" t="s">
        <v>1</v>
      </c>
      <c r="C4" s="397" t="s">
        <v>1</v>
      </c>
      <c r="D4" s="397" t="s">
        <v>1</v>
      </c>
      <c r="E4" s="397" t="s">
        <v>1</v>
      </c>
      <c r="F4" s="397" t="s">
        <v>1</v>
      </c>
      <c r="G4" s="397" t="s">
        <v>1</v>
      </c>
      <c r="H4" s="397" t="s">
        <v>1</v>
      </c>
      <c r="I4" s="397" t="s">
        <v>1</v>
      </c>
      <c r="J4" s="397" t="s">
        <v>1</v>
      </c>
      <c r="K4" s="397" t="s">
        <v>1</v>
      </c>
      <c r="L4" s="397" t="s">
        <v>1</v>
      </c>
      <c r="M4" s="397" t="s">
        <v>1</v>
      </c>
      <c r="N4" s="397" t="s">
        <v>1</v>
      </c>
      <c r="O4" s="397" t="s">
        <v>1</v>
      </c>
      <c r="P4" s="397" t="s">
        <v>1</v>
      </c>
      <c r="Q4" s="397" t="s">
        <v>1</v>
      </c>
      <c r="R4" s="397" t="s">
        <v>1</v>
      </c>
      <c r="S4" s="397" t="s">
        <v>1</v>
      </c>
      <c r="T4" s="397" t="s">
        <v>1</v>
      </c>
      <c r="U4" s="397" t="s">
        <v>1</v>
      </c>
      <c r="V4" s="397" t="s">
        <v>1</v>
      </c>
      <c r="W4" s="397" t="s">
        <v>1</v>
      </c>
      <c r="X4" s="397" t="s">
        <v>1</v>
      </c>
      <c r="Y4" s="397" t="s">
        <v>1</v>
      </c>
      <c r="Z4" s="397" t="s">
        <v>1</v>
      </c>
      <c r="AA4" s="397" t="s">
        <v>1</v>
      </c>
      <c r="AB4" s="397" t="s">
        <v>1</v>
      </c>
      <c r="AC4" s="397" t="s">
        <v>178</v>
      </c>
      <c r="AD4" s="397" t="s">
        <v>178</v>
      </c>
      <c r="AE4" s="397" t="s">
        <v>178</v>
      </c>
      <c r="AF4" s="397" t="s">
        <v>178</v>
      </c>
      <c r="AH4" s="398" t="s">
        <v>762</v>
      </c>
      <c r="AI4" s="399"/>
      <c r="AJ4" s="399"/>
      <c r="AK4" s="399"/>
      <c r="AL4" s="399"/>
      <c r="AN4" s="399"/>
      <c r="AO4" s="399" t="s">
        <v>741</v>
      </c>
      <c r="AP4" s="399"/>
      <c r="AQ4" s="399"/>
    </row>
    <row r="5" spans="1:43" ht="12.2" customHeight="1" thickBot="1">
      <c r="A5" s="400"/>
      <c r="B5" s="401">
        <v>1993</v>
      </c>
      <c r="C5" s="401">
        <v>1994</v>
      </c>
      <c r="D5" s="401">
        <v>1995</v>
      </c>
      <c r="E5" s="401">
        <v>1996</v>
      </c>
      <c r="F5" s="401">
        <v>1997</v>
      </c>
      <c r="G5" s="401">
        <v>1998</v>
      </c>
      <c r="H5" s="401">
        <v>1999</v>
      </c>
      <c r="I5" s="401">
        <v>2000</v>
      </c>
      <c r="J5" s="401">
        <v>2001</v>
      </c>
      <c r="K5" s="401">
        <v>2002</v>
      </c>
      <c r="L5" s="401">
        <v>2003</v>
      </c>
      <c r="M5" s="401">
        <v>2004</v>
      </c>
      <c r="N5" s="401">
        <v>2005</v>
      </c>
      <c r="O5" s="401">
        <v>2006</v>
      </c>
      <c r="P5" s="401">
        <v>2007</v>
      </c>
      <c r="Q5" s="401">
        <v>2008</v>
      </c>
      <c r="R5" s="401">
        <v>2009</v>
      </c>
      <c r="S5" s="401">
        <v>2010</v>
      </c>
      <c r="T5" s="401">
        <v>2011</v>
      </c>
      <c r="U5" s="401">
        <v>2012</v>
      </c>
      <c r="V5" s="401">
        <v>2013</v>
      </c>
      <c r="W5" s="401">
        <v>2014</v>
      </c>
      <c r="X5" s="401">
        <v>2015</v>
      </c>
      <c r="Y5" s="401">
        <v>2016</v>
      </c>
      <c r="Z5" s="401">
        <v>2017</v>
      </c>
      <c r="AA5" s="401">
        <v>2018</v>
      </c>
      <c r="AB5" s="401">
        <v>2019</v>
      </c>
      <c r="AC5" s="401">
        <v>2020</v>
      </c>
      <c r="AD5" s="401">
        <v>2021</v>
      </c>
      <c r="AE5" s="401">
        <v>2022</v>
      </c>
      <c r="AF5" s="401">
        <v>2023</v>
      </c>
      <c r="AH5" s="401">
        <v>2019</v>
      </c>
      <c r="AI5" s="401">
        <v>2020</v>
      </c>
      <c r="AJ5" s="401">
        <v>2021</v>
      </c>
      <c r="AK5" s="401">
        <v>2022</v>
      </c>
      <c r="AL5" s="401">
        <v>2023</v>
      </c>
      <c r="AN5" s="401">
        <v>2019</v>
      </c>
      <c r="AO5" s="401">
        <v>2020</v>
      </c>
      <c r="AP5" s="401">
        <v>2021</v>
      </c>
      <c r="AQ5" s="401">
        <v>2022</v>
      </c>
    </row>
    <row r="6" spans="1:43" ht="12.2" customHeight="1">
      <c r="A6" s="418" t="s">
        <v>148</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H6" s="419"/>
      <c r="AI6" s="419"/>
      <c r="AJ6" s="419"/>
      <c r="AK6" s="419"/>
      <c r="AL6" s="419"/>
      <c r="AN6" s="419"/>
      <c r="AO6" s="419"/>
      <c r="AP6" s="419"/>
      <c r="AQ6" s="419"/>
    </row>
    <row r="7" spans="1:43" ht="12.2" customHeight="1">
      <c r="A7" s="420" t="s">
        <v>698</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H7" s="392"/>
      <c r="AI7" s="392"/>
      <c r="AJ7" s="392"/>
      <c r="AK7" s="392"/>
      <c r="AL7" s="392"/>
      <c r="AN7" s="392"/>
      <c r="AO7" s="392"/>
      <c r="AP7" s="392"/>
      <c r="AQ7" s="392"/>
    </row>
    <row r="8" spans="1:43" ht="12.2" customHeight="1">
      <c r="A8" s="404" t="s">
        <v>699</v>
      </c>
      <c r="B8" s="405"/>
      <c r="C8" s="405">
        <v>3.8538757678137525</v>
      </c>
      <c r="D8" s="405">
        <v>4.2354406607515882</v>
      </c>
      <c r="E8" s="405">
        <v>1.6349108472790252</v>
      </c>
      <c r="F8" s="405">
        <v>3.3209086571039048</v>
      </c>
      <c r="G8" s="405">
        <v>4.1472143623221491</v>
      </c>
      <c r="H8" s="405">
        <v>4.0599685713690103</v>
      </c>
      <c r="I8" s="405">
        <v>5.0024619432680328</v>
      </c>
      <c r="J8" s="405">
        <v>1.5853792122212385</v>
      </c>
      <c r="K8" s="405">
        <v>2.1972017330451399</v>
      </c>
      <c r="L8" s="405">
        <v>2.3692269025717749</v>
      </c>
      <c r="M8" s="405">
        <v>3.8363323151753725</v>
      </c>
      <c r="N8" s="405">
        <v>2.8830418895538834</v>
      </c>
      <c r="O8" s="405">
        <v>4.8583765102901078</v>
      </c>
      <c r="P8" s="405">
        <v>3.5533393760494913</v>
      </c>
      <c r="Q8" s="405">
        <v>-0.48789448620327747</v>
      </c>
      <c r="R8" s="405">
        <v>-4.1154425721635191</v>
      </c>
      <c r="S8" s="405">
        <v>5.9338143030642998</v>
      </c>
      <c r="T8" s="405">
        <v>3.066038259981485</v>
      </c>
      <c r="U8" s="405">
        <v>-0.28780628981204259</v>
      </c>
      <c r="V8" s="405">
        <v>1.0885216754065175</v>
      </c>
      <c r="W8" s="405">
        <v>2.8733060013372169</v>
      </c>
      <c r="X8" s="405">
        <v>4.1681848228129814</v>
      </c>
      <c r="Y8" s="405">
        <v>2.1643655320652488</v>
      </c>
      <c r="Z8" s="405">
        <v>2.66628022721771</v>
      </c>
      <c r="AA8" s="405">
        <v>2.330825668517944</v>
      </c>
      <c r="AB8" s="405">
        <v>1.2556848333358239</v>
      </c>
      <c r="AC8" s="405">
        <v>0.37027736240318188</v>
      </c>
      <c r="AD8" s="405">
        <v>1.8891141686642188</v>
      </c>
      <c r="AE8" s="405">
        <v>1.7595748153534929</v>
      </c>
      <c r="AF8" s="405">
        <v>1.5379664765439616</v>
      </c>
      <c r="AH8" s="405">
        <v>1.4881900686769534E-2</v>
      </c>
      <c r="AI8" s="405">
        <v>-0.44950239547272286</v>
      </c>
      <c r="AJ8" s="405">
        <v>0.52306349109958461</v>
      </c>
      <c r="AK8" s="405">
        <v>3.9844096661623141E-2</v>
      </c>
      <c r="AL8" s="405">
        <v>1.843740297449159E-2</v>
      </c>
      <c r="AN8" s="406">
        <v>-0.20381257784101159</v>
      </c>
      <c r="AO8" s="406">
        <v>-0.82593776465091917</v>
      </c>
      <c r="AP8" s="406">
        <v>0.18393201839479456</v>
      </c>
      <c r="AQ8" s="406">
        <v>-0.20035189826421718</v>
      </c>
    </row>
    <row r="9" spans="1:43" ht="12.2" customHeight="1">
      <c r="A9" s="404" t="s">
        <v>700</v>
      </c>
      <c r="B9" s="405"/>
      <c r="C9" s="405">
        <v>2.9303581432209125</v>
      </c>
      <c r="D9" s="405">
        <v>2.3975014638288217</v>
      </c>
      <c r="E9" s="405">
        <v>1.8541688390840694</v>
      </c>
      <c r="F9" s="405">
        <v>3.9403725183107863</v>
      </c>
      <c r="G9" s="405">
        <v>2.8011644372309297</v>
      </c>
      <c r="H9" s="405">
        <v>2.0026241245593379</v>
      </c>
      <c r="I9" s="405">
        <v>4.2072681782670873</v>
      </c>
      <c r="J9" s="405">
        <v>0.5396337334129031</v>
      </c>
      <c r="K9" s="405">
        <v>3.4398527342843321</v>
      </c>
      <c r="L9" s="405">
        <v>3.5482364605637917</v>
      </c>
      <c r="M9" s="405">
        <v>4.5664409263603822</v>
      </c>
      <c r="N9" s="405">
        <v>2.7183843830367094</v>
      </c>
      <c r="O9" s="405">
        <v>2.6006410773633082</v>
      </c>
      <c r="P9" s="405">
        <v>3.8793558086647195E-2</v>
      </c>
      <c r="Q9" s="405">
        <v>-1.2191999168961853</v>
      </c>
      <c r="R9" s="405">
        <v>-1.9324071774082241</v>
      </c>
      <c r="S9" s="405">
        <v>4.2778346653457699</v>
      </c>
      <c r="T9" s="405">
        <v>1.1037081479392752</v>
      </c>
      <c r="U9" s="405">
        <v>-0.96426657753434508</v>
      </c>
      <c r="V9" s="405">
        <v>0.63700703174249806</v>
      </c>
      <c r="W9" s="405">
        <v>1.1315600579631546</v>
      </c>
      <c r="X9" s="405">
        <v>3.0510017384653088</v>
      </c>
      <c r="Y9" s="405">
        <v>-0.23741429465348185</v>
      </c>
      <c r="Z9" s="405">
        <v>0.569406049751775</v>
      </c>
      <c r="AA9" s="405">
        <v>0.49098205023883068</v>
      </c>
      <c r="AB9" s="405">
        <v>1.6985878709272484</v>
      </c>
      <c r="AC9" s="405">
        <v>0.58605479790097004</v>
      </c>
      <c r="AD9" s="405">
        <v>1.2321113497479663</v>
      </c>
      <c r="AE9" s="405">
        <v>1.126108997012043</v>
      </c>
      <c r="AF9" s="405">
        <v>1.1001437283735482</v>
      </c>
      <c r="AH9" s="405">
        <v>1.073176455974556</v>
      </c>
      <c r="AI9" s="405">
        <v>-0.26103884626176299</v>
      </c>
      <c r="AJ9" s="405">
        <v>0.22773360563599354</v>
      </c>
      <c r="AK9" s="405">
        <v>3.9751244040608924E-2</v>
      </c>
      <c r="AL9" s="405">
        <v>8.1757466209975149E-3</v>
      </c>
      <c r="AN9" s="406">
        <v>1.1292775483315864</v>
      </c>
      <c r="AO9" s="406">
        <v>-0.17916281641217058</v>
      </c>
      <c r="AP9" s="406">
        <v>-0.17172291276390528</v>
      </c>
      <c r="AQ9" s="406">
        <v>-0.31606732481881394</v>
      </c>
    </row>
    <row r="10" spans="1:43" ht="12.2" customHeight="1">
      <c r="A10" s="404" t="s">
        <v>701</v>
      </c>
      <c r="B10" s="405"/>
      <c r="C10" s="405">
        <v>1.145541921193205</v>
      </c>
      <c r="D10" s="405">
        <v>2.5452087513715638</v>
      </c>
      <c r="E10" s="405">
        <v>1.5813851751800279E-2</v>
      </c>
      <c r="F10" s="405">
        <v>-0.39838694662117646</v>
      </c>
      <c r="G10" s="405">
        <v>1.3129920938589112</v>
      </c>
      <c r="H10" s="405">
        <v>2.0429561140048902</v>
      </c>
      <c r="I10" s="405">
        <v>1.4197068455327866</v>
      </c>
      <c r="J10" s="405">
        <v>0.97420927741547203</v>
      </c>
      <c r="K10" s="405">
        <v>-1.3524155983924091</v>
      </c>
      <c r="L10" s="405">
        <v>-1.1077318203707276</v>
      </c>
      <c r="M10" s="405">
        <v>-0.45937517506675629</v>
      </c>
      <c r="N10" s="405">
        <v>-2.3955033804012871E-2</v>
      </c>
      <c r="O10" s="405">
        <v>2.3468567362250781</v>
      </c>
      <c r="P10" s="405">
        <v>3.488431129752434</v>
      </c>
      <c r="Q10" s="405">
        <v>0.7076927689416479</v>
      </c>
      <c r="R10" s="405">
        <v>-2.603838232388711</v>
      </c>
      <c r="S10" s="405">
        <v>1.7067179441579317</v>
      </c>
      <c r="T10" s="405">
        <v>2.3727234477369796</v>
      </c>
      <c r="U10" s="405">
        <v>0.77729160912038964</v>
      </c>
      <c r="V10" s="405">
        <v>0.42252476755180179</v>
      </c>
      <c r="W10" s="405">
        <v>1.8186660829917267</v>
      </c>
      <c r="X10" s="405">
        <v>0.93550166665372636</v>
      </c>
      <c r="Y10" s="405">
        <v>2.0203225433971017</v>
      </c>
      <c r="Z10" s="405">
        <v>2.2859061567424677</v>
      </c>
      <c r="AA10" s="405">
        <v>1.8002001588484307</v>
      </c>
      <c r="AB10" s="405">
        <v>-0.27802066676650972</v>
      </c>
      <c r="AC10" s="405">
        <v>-0.20664375919129396</v>
      </c>
      <c r="AD10" s="405">
        <v>0.6491081976773394</v>
      </c>
      <c r="AE10" s="405">
        <v>0.62637613357208188</v>
      </c>
      <c r="AF10" s="405">
        <v>0.43311674806412181</v>
      </c>
      <c r="AH10" s="405">
        <v>-1.0702845954477236</v>
      </c>
      <c r="AI10" s="405">
        <v>-0.17942620672146692</v>
      </c>
      <c r="AJ10" s="405">
        <v>0.29105686789687724</v>
      </c>
      <c r="AK10" s="405">
        <v>-1.0630643023645803E-4</v>
      </c>
      <c r="AL10" s="405">
        <v>1.0068469831447935E-2</v>
      </c>
      <c r="AN10" s="406">
        <v>-1.3540213127738343</v>
      </c>
      <c r="AO10" s="406">
        <v>-0.50444884830044279</v>
      </c>
      <c r="AP10" s="406">
        <v>0.32368317190953899</v>
      </c>
      <c r="AQ10" s="406">
        <v>0.14045480173499048</v>
      </c>
    </row>
    <row r="11" spans="1:43" ht="12.2" customHeight="1">
      <c r="A11" s="404" t="s">
        <v>702</v>
      </c>
      <c r="B11" s="405"/>
      <c r="C11" s="405">
        <v>1.9064576688512247</v>
      </c>
      <c r="D11" s="405">
        <v>1.077850063397201</v>
      </c>
      <c r="E11" s="405">
        <v>0.58048416491931487</v>
      </c>
      <c r="F11" s="405">
        <v>0.60639190534461651</v>
      </c>
      <c r="G11" s="405">
        <v>-0.27878518587121093</v>
      </c>
      <c r="H11" s="405">
        <v>-0.15437949371344128</v>
      </c>
      <c r="I11" s="405">
        <v>-0.76050369586003752</v>
      </c>
      <c r="J11" s="405">
        <v>-0.85902499515037034</v>
      </c>
      <c r="K11" s="405">
        <v>-1.6699703984718539</v>
      </c>
      <c r="L11" s="405">
        <v>-0.85723180650110198</v>
      </c>
      <c r="M11" s="405">
        <v>-4.9738246859343249E-2</v>
      </c>
      <c r="N11" s="405">
        <v>-0.3673059134998824</v>
      </c>
      <c r="O11" s="405">
        <v>0.45514227019269882</v>
      </c>
      <c r="P11" s="405">
        <v>0.95347320420238191</v>
      </c>
      <c r="Q11" s="405">
        <v>-0.43895506746536306</v>
      </c>
      <c r="R11" s="405">
        <v>-0.56334524526475693</v>
      </c>
      <c r="S11" s="405">
        <v>1.1441727293483916</v>
      </c>
      <c r="T11" s="405">
        <v>0.11186272308461032</v>
      </c>
      <c r="U11" s="405">
        <v>0.10168697042607366</v>
      </c>
      <c r="V11" s="405">
        <v>-0.59322664494254607</v>
      </c>
      <c r="W11" s="405">
        <v>0.37574505279960313</v>
      </c>
      <c r="X11" s="405">
        <v>-0.41849968404896742</v>
      </c>
      <c r="Y11" s="405">
        <v>0.50633453820547736</v>
      </c>
      <c r="Z11" s="405">
        <v>1.0035818355436099E-2</v>
      </c>
      <c r="AA11" s="405">
        <v>0.29091054950374229</v>
      </c>
      <c r="AB11" s="405">
        <v>-0.94357282492080197</v>
      </c>
      <c r="AC11" s="405">
        <v>-0.31484222693255459</v>
      </c>
      <c r="AD11" s="405">
        <v>4.0014709679914162E-2</v>
      </c>
      <c r="AE11" s="405">
        <v>1.7494554681007912E-2</v>
      </c>
      <c r="AF11" s="405">
        <v>-3.500182325905099E-2</v>
      </c>
      <c r="AH11" s="405">
        <v>-1.4194427842804003</v>
      </c>
      <c r="AI11" s="405">
        <v>-0.40260374336907878</v>
      </c>
      <c r="AJ11" s="405">
        <v>5.2451521392549161E-2</v>
      </c>
      <c r="AK11" s="405">
        <v>4.735037497646255E-2</v>
      </c>
      <c r="AL11" s="405">
        <v>-4.994267404304642E-2</v>
      </c>
      <c r="AN11" s="406">
        <v>-1.2482101516729904</v>
      </c>
      <c r="AO11" s="406">
        <v>-0.2429377350491535</v>
      </c>
      <c r="AP11" s="406">
        <v>0.34430415850608131</v>
      </c>
      <c r="AQ11" s="406">
        <v>0.13198600612459588</v>
      </c>
    </row>
    <row r="12" spans="1:43" ht="12.2" customHeight="1">
      <c r="A12" s="421" t="s">
        <v>149</v>
      </c>
      <c r="B12" s="405"/>
      <c r="C12" s="405">
        <v>-0.74668059813305376</v>
      </c>
      <c r="D12" s="405">
        <v>1.4517114155613964</v>
      </c>
      <c r="E12" s="405">
        <v>-0.56141140883917418</v>
      </c>
      <c r="F12" s="405">
        <v>-0.99872267848660767</v>
      </c>
      <c r="G12" s="405">
        <v>1.5962273250451853</v>
      </c>
      <c r="H12" s="405">
        <v>2.200733088318052</v>
      </c>
      <c r="I12" s="405">
        <v>2.1969181853877195</v>
      </c>
      <c r="J12" s="405">
        <v>1.8491186640802848</v>
      </c>
      <c r="K12" s="405">
        <v>0.32294793499638708</v>
      </c>
      <c r="L12" s="405">
        <v>-0.25266594672920251</v>
      </c>
      <c r="M12" s="405">
        <v>-0.40984077582422174</v>
      </c>
      <c r="N12" s="405">
        <v>0.34461667712986088</v>
      </c>
      <c r="O12" s="405">
        <v>1.8831434840282046</v>
      </c>
      <c r="P12" s="405">
        <v>2.5110160602622278</v>
      </c>
      <c r="Q12" s="405">
        <v>1.1517032963886731</v>
      </c>
      <c r="R12" s="405">
        <v>-2.0520531308669931</v>
      </c>
      <c r="S12" s="405">
        <v>0.55618153733367759</v>
      </c>
      <c r="T12" s="405">
        <v>2.2583344901952573</v>
      </c>
      <c r="U12" s="405">
        <v>0.67491833468693585</v>
      </c>
      <c r="V12" s="405">
        <v>1.0218130799460878</v>
      </c>
      <c r="W12" s="405">
        <v>1.4375196213319397</v>
      </c>
      <c r="X12" s="405">
        <v>1.3596916559870387</v>
      </c>
      <c r="Y12" s="405">
        <v>1.5063607802910273</v>
      </c>
      <c r="Z12" s="405">
        <v>2.2756419590935995</v>
      </c>
      <c r="AA12" s="405">
        <v>1.5049116625575953</v>
      </c>
      <c r="AB12" s="405">
        <v>0.67189194798835672</v>
      </c>
      <c r="AC12" s="405">
        <v>0.10854019811812332</v>
      </c>
      <c r="AD12" s="405">
        <v>0.60884985849418705</v>
      </c>
      <c r="AE12" s="405">
        <v>0.60877507640246797</v>
      </c>
      <c r="AF12" s="405">
        <v>0.46828247872872097</v>
      </c>
      <c r="AH12" s="405">
        <v>0.35699647164206816</v>
      </c>
      <c r="AI12" s="405">
        <v>0.22341844813020817</v>
      </c>
      <c r="AJ12" s="405">
        <v>0.23831563435730008</v>
      </c>
      <c r="AK12" s="405">
        <v>-4.7759197588326252E-2</v>
      </c>
      <c r="AL12" s="405">
        <v>6.0236016893022715E-2</v>
      </c>
      <c r="AN12" s="406">
        <v>-9.7128647482547237E-2</v>
      </c>
      <c r="AO12" s="406">
        <v>-0.26143541195693398</v>
      </c>
      <c r="AP12" s="406">
        <v>-2.2786619256498497E-2</v>
      </c>
      <c r="AQ12" s="406">
        <v>7.6740838707900494E-3</v>
      </c>
    </row>
    <row r="13" spans="1:43" ht="12.2" customHeight="1">
      <c r="A13" s="421" t="s">
        <v>150</v>
      </c>
      <c r="B13" s="405"/>
      <c r="C13" s="405">
        <v>-0.35157054782533059</v>
      </c>
      <c r="D13" s="405">
        <v>0.84123285965818084</v>
      </c>
      <c r="E13" s="405">
        <v>0.28747795414461041</v>
      </c>
      <c r="F13" s="405">
        <v>-0.73268206039076578</v>
      </c>
      <c r="G13" s="405">
        <v>-0.32442295895882545</v>
      </c>
      <c r="H13" s="405">
        <v>0.75448894260463639</v>
      </c>
      <c r="I13" s="405">
        <v>0.80991925063174097</v>
      </c>
      <c r="J13" s="405">
        <v>0.99830480669329535</v>
      </c>
      <c r="K13" s="405">
        <v>0.45220351757162547</v>
      </c>
      <c r="L13" s="405">
        <v>0.39971799830540444</v>
      </c>
      <c r="M13" s="405">
        <v>0.45395882589152059</v>
      </c>
      <c r="N13" s="405">
        <v>0.7796150022980175</v>
      </c>
      <c r="O13" s="405">
        <v>1.0891689751867606</v>
      </c>
      <c r="P13" s="405">
        <v>1.5200488147975255</v>
      </c>
      <c r="Q13" s="405">
        <v>1.2289875801174466</v>
      </c>
      <c r="R13" s="405">
        <v>0.1898249188236445</v>
      </c>
      <c r="S13" s="405">
        <v>0.84172140515283989</v>
      </c>
      <c r="T13" s="405">
        <v>1.3748438596026702</v>
      </c>
      <c r="U13" s="405">
        <v>0.87381102652912546</v>
      </c>
      <c r="V13" s="405">
        <v>1.0951684095384717</v>
      </c>
      <c r="W13" s="405">
        <v>1.3257806782142056</v>
      </c>
      <c r="X13" s="405">
        <v>0.77067577424969613</v>
      </c>
      <c r="Y13" s="405">
        <v>1.0195431258280152</v>
      </c>
      <c r="Z13" s="405">
        <v>1.9656883424737481</v>
      </c>
      <c r="AA13" s="405">
        <v>1.1434874853516463</v>
      </c>
      <c r="AB13" s="405">
        <v>1.149432046422727</v>
      </c>
      <c r="AC13" s="405">
        <v>0.75798929696959672</v>
      </c>
      <c r="AD13" s="405">
        <v>0.43826127125958791</v>
      </c>
      <c r="AE13" s="405">
        <v>0.53609590217746916</v>
      </c>
      <c r="AF13" s="405">
        <v>0.47327805222678876</v>
      </c>
      <c r="AH13" s="405">
        <v>0.46433228476290278</v>
      </c>
      <c r="AI13" s="405">
        <v>0.59552312517829886</v>
      </c>
      <c r="AJ13" s="405">
        <v>-7.5237295929664327E-2</v>
      </c>
      <c r="AK13" s="405">
        <v>-7.0318387489920475E-2</v>
      </c>
      <c r="AL13" s="405">
        <v>5.7783945411049586E-2</v>
      </c>
      <c r="AN13" s="406">
        <v>0.34251533915308219</v>
      </c>
      <c r="AO13" s="406">
        <v>0.3298175000090664</v>
      </c>
      <c r="AP13" s="406">
        <v>-0.22852995486863925</v>
      </c>
      <c r="AQ13" s="406">
        <v>-9.5208969161220125E-2</v>
      </c>
    </row>
    <row r="14" spans="1:43" ht="12.2" customHeight="1">
      <c r="A14" s="404" t="s">
        <v>705</v>
      </c>
      <c r="B14" s="405">
        <v>4.2525729041824496</v>
      </c>
      <c r="C14" s="405">
        <v>5.1929029499469337</v>
      </c>
      <c r="D14" s="405">
        <v>4.3626451352145725</v>
      </c>
      <c r="E14" s="405">
        <v>4.4392864575089908</v>
      </c>
      <c r="F14" s="405">
        <v>4.2331807548905269</v>
      </c>
      <c r="G14" s="405">
        <v>3.8339080127792116</v>
      </c>
      <c r="H14" s="405">
        <v>3.1212890645098144</v>
      </c>
      <c r="I14" s="405">
        <v>2.4628296968702794</v>
      </c>
      <c r="J14" s="405">
        <v>2.4168668158129809</v>
      </c>
      <c r="K14" s="405">
        <v>2.5194451092037977</v>
      </c>
      <c r="L14" s="405">
        <v>1.9922131960147245</v>
      </c>
      <c r="M14" s="405">
        <v>2.299308457764619</v>
      </c>
      <c r="N14" s="405">
        <v>2.6122071573314849</v>
      </c>
      <c r="O14" s="405">
        <v>2.9070935331584122</v>
      </c>
      <c r="P14" s="405">
        <v>1.8320945831895121</v>
      </c>
      <c r="Q14" s="405">
        <v>1.7350712886458337</v>
      </c>
      <c r="R14" s="405">
        <v>2.5967817601419045</v>
      </c>
      <c r="S14" s="405">
        <v>3.7479151808783313</v>
      </c>
      <c r="T14" s="405">
        <v>3.541059728860025</v>
      </c>
      <c r="U14" s="405">
        <v>3.6910164781506225</v>
      </c>
      <c r="V14" s="405">
        <v>3.9198441667031632</v>
      </c>
      <c r="W14" s="405">
        <v>3.6872724253750024</v>
      </c>
      <c r="X14" s="405">
        <v>3.654549852073643</v>
      </c>
      <c r="Y14" s="405">
        <v>3.5409607951422077</v>
      </c>
      <c r="Z14" s="405">
        <v>3.4912041687924731</v>
      </c>
      <c r="AA14" s="405">
        <v>3.437792602888722</v>
      </c>
      <c r="AB14" s="405">
        <v>3.2703542592597912</v>
      </c>
      <c r="AC14" s="405">
        <v>3.3472425275864319</v>
      </c>
      <c r="AD14" s="405">
        <v>3.3193069243651943</v>
      </c>
      <c r="AE14" s="405">
        <v>3.1949683447339976</v>
      </c>
      <c r="AF14" s="405">
        <v>3.0013334360120441</v>
      </c>
      <c r="AH14" s="405">
        <v>-2.9716786347977475E-4</v>
      </c>
      <c r="AI14" s="405">
        <v>0.10615255748316432</v>
      </c>
      <c r="AJ14" s="405">
        <v>0.17501797584289402</v>
      </c>
      <c r="AK14" s="405">
        <v>0.12454007774741482</v>
      </c>
      <c r="AL14" s="405">
        <v>-2.9692420359137106E-2</v>
      </c>
      <c r="AN14" s="422"/>
      <c r="AO14" s="422"/>
      <c r="AP14" s="422"/>
      <c r="AQ14" s="422"/>
    </row>
    <row r="15" spans="1:43" ht="12.2" customHeight="1">
      <c r="A15" s="421" t="s">
        <v>706</v>
      </c>
      <c r="B15" s="405">
        <v>10.1040533625164</v>
      </c>
      <c r="C15" s="405">
        <v>10.460054777953699</v>
      </c>
      <c r="D15" s="405">
        <v>9.9166666666666696</v>
      </c>
      <c r="E15" s="405">
        <v>10.680715051967001</v>
      </c>
      <c r="F15" s="405">
        <v>10.918548799635101</v>
      </c>
      <c r="G15" s="405">
        <v>9.2031654765766309</v>
      </c>
      <c r="H15" s="405">
        <v>7.8991933883422796</v>
      </c>
      <c r="I15" s="405">
        <v>6.6331273582326196</v>
      </c>
      <c r="J15" s="405">
        <v>5.8463764161138601</v>
      </c>
      <c r="K15" s="405">
        <v>5.9677422832219804</v>
      </c>
      <c r="L15" s="405">
        <v>6.5781081899411804</v>
      </c>
      <c r="M15" s="405">
        <v>7.3812246817516201</v>
      </c>
      <c r="N15" s="405">
        <v>7.7814238018674597</v>
      </c>
      <c r="O15" s="405">
        <v>7.0571206991192197</v>
      </c>
      <c r="P15" s="405">
        <v>6.1498777440417003</v>
      </c>
      <c r="Q15" s="405">
        <v>6.2215285591866003</v>
      </c>
      <c r="R15" s="405">
        <v>8.3199442099479803</v>
      </c>
      <c r="S15" s="405">
        <v>8.5795422279822606</v>
      </c>
      <c r="T15" s="405">
        <v>7.78280494276461</v>
      </c>
      <c r="U15" s="405">
        <v>7.9646294021799804</v>
      </c>
      <c r="V15" s="405">
        <v>8.0314108819537005</v>
      </c>
      <c r="W15" s="405">
        <v>7.9299907608424096</v>
      </c>
      <c r="X15" s="405">
        <v>7.3918312490906199</v>
      </c>
      <c r="Y15" s="405">
        <v>6.9455483804453397</v>
      </c>
      <c r="Z15" s="405">
        <v>6.6626829941480903</v>
      </c>
      <c r="AA15" s="405">
        <v>6.32915323518721</v>
      </c>
      <c r="AB15" s="405">
        <v>6.7714040921682601</v>
      </c>
      <c r="AC15" s="405">
        <v>7.3723034284004996</v>
      </c>
      <c r="AD15" s="405">
        <v>7.21498063430841</v>
      </c>
      <c r="AE15" s="405">
        <v>7.14790483901883</v>
      </c>
      <c r="AF15" s="405">
        <v>7.1525214841091698</v>
      </c>
      <c r="AH15" s="405">
        <v>0.12127920117344981</v>
      </c>
      <c r="AI15" s="405">
        <v>0.46369780977348984</v>
      </c>
      <c r="AJ15" s="405">
        <v>0.17396742633966955</v>
      </c>
      <c r="AK15" s="405">
        <v>0.15320182899966994</v>
      </c>
      <c r="AL15" s="405">
        <v>0.1509204307212002</v>
      </c>
      <c r="AN15" s="406">
        <v>0.43055731232639971</v>
      </c>
      <c r="AO15" s="406">
        <v>0.97718297726866954</v>
      </c>
      <c r="AP15" s="406">
        <v>0.78717158798698961</v>
      </c>
      <c r="AQ15" s="406">
        <v>0.69201066432808034</v>
      </c>
    </row>
    <row r="16" spans="1:43" ht="12.2" customHeight="1">
      <c r="A16" s="421" t="s">
        <v>707</v>
      </c>
      <c r="B16" s="405"/>
      <c r="C16" s="405"/>
      <c r="D16" s="405"/>
      <c r="E16" s="405"/>
      <c r="F16" s="405"/>
      <c r="G16" s="405"/>
      <c r="H16" s="405"/>
      <c r="I16" s="405"/>
      <c r="J16" s="405"/>
      <c r="K16" s="405"/>
      <c r="L16" s="405"/>
      <c r="M16" s="405"/>
      <c r="N16" s="405"/>
      <c r="O16" s="405"/>
      <c r="P16" s="405"/>
      <c r="Q16" s="405"/>
      <c r="R16" s="405"/>
      <c r="S16" s="405"/>
      <c r="T16" s="405"/>
      <c r="U16" s="405"/>
      <c r="V16" s="405"/>
      <c r="W16" s="405"/>
      <c r="X16" s="405">
        <v>5.2029269304877452</v>
      </c>
      <c r="Y16" s="405">
        <v>4.9484692772831966</v>
      </c>
      <c r="Z16" s="405">
        <v>4.6113209249109204</v>
      </c>
      <c r="AA16" s="405">
        <v>4.2976510584784702</v>
      </c>
      <c r="AB16" s="405">
        <v>4.5508269995290496</v>
      </c>
      <c r="AC16" s="405">
        <v>5.1856905800948399</v>
      </c>
      <c r="AD16" s="405">
        <v>5.0191139446909503</v>
      </c>
      <c r="AE16" s="405">
        <v>4.9908141563273496</v>
      </c>
      <c r="AF16" s="405">
        <v>5.0270551247262603</v>
      </c>
      <c r="AH16" s="405">
        <v>-0.29899647327299039</v>
      </c>
      <c r="AI16" s="405">
        <v>8.9484356967299838E-2</v>
      </c>
      <c r="AJ16" s="405">
        <v>-0.19669012007090991</v>
      </c>
      <c r="AK16" s="405">
        <v>-0.21779141147006076</v>
      </c>
      <c r="AL16" s="405">
        <v>-0.18017891995706936</v>
      </c>
      <c r="AN16" s="423"/>
      <c r="AO16" s="423"/>
      <c r="AP16" s="423"/>
      <c r="AQ16" s="423"/>
    </row>
    <row r="17" spans="1:43" ht="12.2" customHeight="1">
      <c r="A17" s="407"/>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H17" s="408"/>
      <c r="AI17" s="408"/>
      <c r="AJ17" s="408"/>
      <c r="AK17" s="408"/>
      <c r="AL17" s="408"/>
      <c r="AN17" s="408"/>
      <c r="AO17" s="408"/>
      <c r="AP17" s="408"/>
      <c r="AQ17" s="408"/>
    </row>
    <row r="18" spans="1:43" ht="12.2" customHeight="1">
      <c r="A18" s="424" t="s">
        <v>151</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H18" s="405"/>
      <c r="AI18" s="405"/>
      <c r="AJ18" s="405"/>
      <c r="AK18" s="405"/>
      <c r="AL18" s="405"/>
      <c r="AN18" s="419"/>
      <c r="AO18" s="419"/>
      <c r="AP18" s="419"/>
      <c r="AQ18" s="419"/>
    </row>
    <row r="19" spans="1:43" ht="12.2" customHeight="1">
      <c r="A19" s="420" t="s">
        <v>703</v>
      </c>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H19" s="405"/>
      <c r="AI19" s="405"/>
      <c r="AJ19" s="405"/>
      <c r="AK19" s="405"/>
      <c r="AL19" s="405"/>
      <c r="AN19" s="392"/>
      <c r="AO19" s="392"/>
      <c r="AP19" s="392"/>
      <c r="AQ19" s="392"/>
    </row>
    <row r="20" spans="1:43" ht="12.2" customHeight="1">
      <c r="A20" s="421" t="s">
        <v>701</v>
      </c>
      <c r="B20" s="412">
        <v>6523550</v>
      </c>
      <c r="C20" s="412">
        <v>6598280</v>
      </c>
      <c r="D20" s="412">
        <v>6766220</v>
      </c>
      <c r="E20" s="412">
        <v>6767290</v>
      </c>
      <c r="F20" s="412">
        <v>6740330</v>
      </c>
      <c r="G20" s="412">
        <v>6828830</v>
      </c>
      <c r="H20" s="412">
        <v>6968340</v>
      </c>
      <c r="I20" s="412">
        <v>7067270</v>
      </c>
      <c r="J20" s="412">
        <v>7136120</v>
      </c>
      <c r="K20" s="412">
        <v>7039610</v>
      </c>
      <c r="L20" s="412">
        <v>6961630</v>
      </c>
      <c r="M20" s="412">
        <v>6929650</v>
      </c>
      <c r="N20" s="412">
        <v>6927990</v>
      </c>
      <c r="O20" s="412">
        <v>7090580</v>
      </c>
      <c r="P20" s="412">
        <v>7337930</v>
      </c>
      <c r="Q20" s="412">
        <v>7389860</v>
      </c>
      <c r="R20" s="412">
        <v>7197440</v>
      </c>
      <c r="S20" s="412">
        <v>7320280</v>
      </c>
      <c r="T20" s="412">
        <v>7493970</v>
      </c>
      <c r="U20" s="412">
        <v>7552220</v>
      </c>
      <c r="V20" s="412">
        <v>7584130</v>
      </c>
      <c r="W20" s="412">
        <v>7722060</v>
      </c>
      <c r="X20" s="412">
        <v>7794300</v>
      </c>
      <c r="Y20" s="412">
        <v>7951770</v>
      </c>
      <c r="Z20" s="412">
        <v>8133540</v>
      </c>
      <c r="AA20" s="412">
        <v>8279960</v>
      </c>
      <c r="AB20" s="412">
        <v>8256940</v>
      </c>
      <c r="AC20" s="412">
        <v>8239877.5487898299</v>
      </c>
      <c r="AD20" s="412">
        <v>8293363.2694375999</v>
      </c>
      <c r="AE20" s="412">
        <v>8345310.9176277909</v>
      </c>
      <c r="AF20" s="412">
        <v>8381455.85689006</v>
      </c>
      <c r="AH20" s="412">
        <v>-136999.42307499982</v>
      </c>
      <c r="AI20" s="412">
        <v>-151777.24941841047</v>
      </c>
      <c r="AJ20" s="412">
        <v>-128337.96036620997</v>
      </c>
      <c r="AK20" s="412">
        <v>-129150.79153019935</v>
      </c>
      <c r="AL20" s="412">
        <v>-128856.91661801003</v>
      </c>
      <c r="AN20" s="412">
        <v>-86742.34692700021</v>
      </c>
      <c r="AO20" s="412">
        <v>-128652.70878542028</v>
      </c>
      <c r="AP20" s="412">
        <v>-102400.27988475002</v>
      </c>
      <c r="AQ20" s="412">
        <v>-91249.437751319259</v>
      </c>
    </row>
    <row r="21" spans="1:43" ht="12.2" customHeight="1">
      <c r="A21" s="421" t="s">
        <v>149</v>
      </c>
      <c r="B21" s="412">
        <v>4057.96</v>
      </c>
      <c r="C21" s="412">
        <v>4027.66</v>
      </c>
      <c r="D21" s="412">
        <v>4086.13</v>
      </c>
      <c r="E21" s="412">
        <v>4063.19</v>
      </c>
      <c r="F21" s="412">
        <v>4022.61</v>
      </c>
      <c r="G21" s="412">
        <v>4086.82</v>
      </c>
      <c r="H21" s="412">
        <v>4176.76</v>
      </c>
      <c r="I21" s="412">
        <v>4268.5200000000004</v>
      </c>
      <c r="J21" s="412">
        <v>4347.45</v>
      </c>
      <c r="K21" s="412">
        <v>4361.49</v>
      </c>
      <c r="L21" s="412">
        <v>4350.47</v>
      </c>
      <c r="M21" s="412">
        <v>4332.6400000000003</v>
      </c>
      <c r="N21" s="412">
        <v>4347.5709999999999</v>
      </c>
      <c r="O21" s="412">
        <v>4429.442</v>
      </c>
      <c r="P21" s="412">
        <v>4540.6660000000002</v>
      </c>
      <c r="Q21" s="412">
        <v>4592.9610000000002</v>
      </c>
      <c r="R21" s="412">
        <v>4498.7110000000002</v>
      </c>
      <c r="S21" s="412">
        <v>4523.732</v>
      </c>
      <c r="T21" s="412">
        <v>4625.893</v>
      </c>
      <c r="U21" s="412">
        <v>4657.1139999999996</v>
      </c>
      <c r="V21" s="412">
        <v>4704.701</v>
      </c>
      <c r="W21" s="412">
        <v>4772.3320000000003</v>
      </c>
      <c r="X21" s="412">
        <v>4837.2209999999995</v>
      </c>
      <c r="Y21" s="412">
        <v>4910.0870000000004</v>
      </c>
      <c r="Z21" s="412">
        <v>5021.8230000000003</v>
      </c>
      <c r="AA21" s="412">
        <v>5097.3969999999999</v>
      </c>
      <c r="AB21" s="412">
        <v>5131.6459999999997</v>
      </c>
      <c r="AC21" s="412">
        <v>5137.2158987351204</v>
      </c>
      <c r="AD21" s="412">
        <v>5168.4938304651096</v>
      </c>
      <c r="AE21" s="412">
        <v>5199.9583327303799</v>
      </c>
      <c r="AF21" s="412">
        <v>5224.3088265037504</v>
      </c>
      <c r="AH21" s="423">
        <v>2.7319799999995666</v>
      </c>
      <c r="AI21" s="423">
        <v>14.19388540592081</v>
      </c>
      <c r="AJ21" s="423">
        <v>26.489267266459137</v>
      </c>
      <c r="AK21" s="423">
        <v>24.194747204160194</v>
      </c>
      <c r="AL21" s="423">
        <v>27.425720793810797</v>
      </c>
      <c r="AN21" s="412">
        <v>-20.486592668120466</v>
      </c>
      <c r="AO21" s="412">
        <v>-33.978327924599398</v>
      </c>
      <c r="AP21" s="412">
        <v>-35.363545265530774</v>
      </c>
      <c r="AQ21" s="412">
        <v>-35.179481335710079</v>
      </c>
    </row>
    <row r="22" spans="1:43" ht="12.2" customHeight="1">
      <c r="A22" s="421" t="s">
        <v>152</v>
      </c>
      <c r="B22" s="412">
        <v>4514.03</v>
      </c>
      <c r="C22" s="412">
        <v>4498.16</v>
      </c>
      <c r="D22" s="412">
        <v>4536</v>
      </c>
      <c r="E22" s="412">
        <v>4549.04</v>
      </c>
      <c r="F22" s="412">
        <v>4515.71</v>
      </c>
      <c r="G22" s="412">
        <v>4501.0600000000004</v>
      </c>
      <c r="H22" s="412">
        <v>4535.0200000000004</v>
      </c>
      <c r="I22" s="412">
        <v>4571.75</v>
      </c>
      <c r="J22" s="412">
        <v>4617.3900000000003</v>
      </c>
      <c r="K22" s="412">
        <v>4638.2700000000004</v>
      </c>
      <c r="L22" s="412">
        <v>4656.8100000000004</v>
      </c>
      <c r="M22" s="412">
        <v>4677.95</v>
      </c>
      <c r="N22" s="412">
        <v>4714.42</v>
      </c>
      <c r="O22" s="412">
        <v>4765.768</v>
      </c>
      <c r="P22" s="412">
        <v>4838.21</v>
      </c>
      <c r="Q22" s="412">
        <v>4897.6710000000003</v>
      </c>
      <c r="R22" s="412">
        <v>4906.9679999999998</v>
      </c>
      <c r="S22" s="412">
        <v>4948.2709999999997</v>
      </c>
      <c r="T22" s="412">
        <v>5016.3019999999997</v>
      </c>
      <c r="U22" s="412">
        <v>5060.1350000000002</v>
      </c>
      <c r="V22" s="412">
        <v>5115.5519999999997</v>
      </c>
      <c r="W22" s="412">
        <v>5183.3729999999996</v>
      </c>
      <c r="X22" s="412">
        <v>5223.32</v>
      </c>
      <c r="Y22" s="412">
        <v>5276.5739999999996</v>
      </c>
      <c r="Z22" s="412">
        <v>5380.2950000000001</v>
      </c>
      <c r="AA22" s="412">
        <v>5441.8180000000002</v>
      </c>
      <c r="AB22" s="412">
        <v>5504.3680000000004</v>
      </c>
      <c r="AC22" s="412">
        <v>5546.0905203058201</v>
      </c>
      <c r="AD22" s="412">
        <v>5570.3968871253201</v>
      </c>
      <c r="AE22" s="412">
        <v>5600.2595565722204</v>
      </c>
      <c r="AF22" s="412">
        <v>5626.7643559212102</v>
      </c>
      <c r="AH22" s="423">
        <v>10.076750000000175</v>
      </c>
      <c r="AI22" s="423">
        <v>42.87290564488012</v>
      </c>
      <c r="AJ22" s="423">
        <v>38.920328863790019</v>
      </c>
      <c r="AK22" s="423">
        <v>35.239334031790349</v>
      </c>
      <c r="AL22" s="423">
        <v>38.621802313020453</v>
      </c>
      <c r="AN22" s="412">
        <v>3.4293137860004208</v>
      </c>
      <c r="AO22" s="412">
        <v>21.598366069360054</v>
      </c>
      <c r="AP22" s="412">
        <v>9.0679039162696427</v>
      </c>
      <c r="AQ22" s="412">
        <v>3.8216325810008129</v>
      </c>
    </row>
    <row r="23" spans="1:43" ht="12.2" customHeight="1">
      <c r="A23" s="421" t="s">
        <v>153</v>
      </c>
      <c r="B23" s="412">
        <v>456.1</v>
      </c>
      <c r="C23" s="412">
        <v>470.51</v>
      </c>
      <c r="D23" s="412">
        <v>449.82</v>
      </c>
      <c r="E23" s="412">
        <v>485.87</v>
      </c>
      <c r="F23" s="412">
        <v>493.05</v>
      </c>
      <c r="G23" s="412">
        <v>414.24</v>
      </c>
      <c r="H23" s="412">
        <v>358.23</v>
      </c>
      <c r="I23" s="412">
        <v>303.25</v>
      </c>
      <c r="J23" s="412">
        <v>269.95</v>
      </c>
      <c r="K23" s="412">
        <v>276.8</v>
      </c>
      <c r="L23" s="412">
        <v>306.33</v>
      </c>
      <c r="M23" s="412">
        <v>345.29</v>
      </c>
      <c r="N23" s="412">
        <v>366.84899999999999</v>
      </c>
      <c r="O23" s="412">
        <v>336.32600000000002</v>
      </c>
      <c r="P23" s="412">
        <v>297.54399999999998</v>
      </c>
      <c r="Q23" s="412">
        <v>304.70999999999998</v>
      </c>
      <c r="R23" s="412">
        <v>408.25700000000001</v>
      </c>
      <c r="S23" s="412">
        <v>424.53899999999999</v>
      </c>
      <c r="T23" s="412">
        <v>390.40899999999999</v>
      </c>
      <c r="U23" s="412">
        <v>403.02100000000002</v>
      </c>
      <c r="V23" s="412">
        <v>410.851</v>
      </c>
      <c r="W23" s="412">
        <v>411.041</v>
      </c>
      <c r="X23" s="412">
        <v>386.09899999999999</v>
      </c>
      <c r="Y23" s="412">
        <v>366.48700000000002</v>
      </c>
      <c r="Z23" s="412">
        <v>358.47199999999998</v>
      </c>
      <c r="AA23" s="412">
        <v>344.42099999999999</v>
      </c>
      <c r="AB23" s="412">
        <v>372.72300000000001</v>
      </c>
      <c r="AC23" s="412">
        <v>408.87462157070098</v>
      </c>
      <c r="AD23" s="412">
        <v>401.90305666021101</v>
      </c>
      <c r="AE23" s="412">
        <v>400.30122384184102</v>
      </c>
      <c r="AF23" s="412">
        <v>402.455529417462</v>
      </c>
      <c r="AH23" s="423">
        <v>7.3457700000000159</v>
      </c>
      <c r="AI23" s="423">
        <v>28.679020238963972</v>
      </c>
      <c r="AJ23" s="423">
        <v>12.431061597320991</v>
      </c>
      <c r="AK23" s="423">
        <v>11.044586827631008</v>
      </c>
      <c r="AL23" s="423">
        <v>11.196081519209031</v>
      </c>
      <c r="AN23" s="412">
        <v>23.916906454120237</v>
      </c>
      <c r="AO23" s="412">
        <v>55.57669399396076</v>
      </c>
      <c r="AP23" s="412">
        <v>44.431449181800929</v>
      </c>
      <c r="AQ23" s="412">
        <v>39.001113916711404</v>
      </c>
    </row>
    <row r="24" spans="1:43" ht="12.2" customHeight="1">
      <c r="A24" s="404" t="s">
        <v>154</v>
      </c>
      <c r="B24" s="412"/>
      <c r="C24" s="412"/>
      <c r="D24" s="412"/>
      <c r="E24" s="412"/>
      <c r="F24" s="412"/>
      <c r="G24" s="412"/>
      <c r="H24" s="412"/>
      <c r="I24" s="412"/>
      <c r="J24" s="412"/>
      <c r="K24" s="412"/>
      <c r="L24" s="412"/>
      <c r="M24" s="412"/>
      <c r="N24" s="412"/>
      <c r="O24" s="412"/>
      <c r="P24" s="412"/>
      <c r="Q24" s="412"/>
      <c r="R24" s="412"/>
      <c r="S24" s="412"/>
      <c r="T24" s="412"/>
      <c r="U24" s="412"/>
      <c r="V24" s="412"/>
      <c r="W24" s="412"/>
      <c r="X24" s="412">
        <v>255.25700000000001</v>
      </c>
      <c r="Y24" s="412">
        <v>246.13800000000001</v>
      </c>
      <c r="Z24" s="412">
        <v>233.11500000000001</v>
      </c>
      <c r="AA24" s="412">
        <v>220.084</v>
      </c>
      <c r="AB24" s="412">
        <v>234.90700000000001</v>
      </c>
      <c r="AC24" s="412">
        <v>269.72755290169601</v>
      </c>
      <c r="AD24" s="412">
        <v>262.388684917045</v>
      </c>
      <c r="AE24" s="412">
        <v>262.74075584037899</v>
      </c>
      <c r="AF24" s="412">
        <v>266.36808354729402</v>
      </c>
      <c r="AH24" s="423">
        <v>-16.205113819457978</v>
      </c>
      <c r="AI24" s="423">
        <v>5.3245469493290329</v>
      </c>
      <c r="AJ24" s="423">
        <v>-9.8027818930110016</v>
      </c>
      <c r="AK24" s="423">
        <v>-10.968703589951986</v>
      </c>
      <c r="AL24" s="423">
        <v>-8.5122260926700051</v>
      </c>
      <c r="AN24" s="392"/>
      <c r="AO24" s="392"/>
      <c r="AP24" s="392"/>
      <c r="AQ24" s="392"/>
    </row>
    <row r="25" spans="1:43" ht="12.2" customHeight="1">
      <c r="A25" s="404" t="s">
        <v>155</v>
      </c>
      <c r="B25" s="412">
        <v>191.962416666667</v>
      </c>
      <c r="C25" s="412">
        <v>233.58508333333299</v>
      </c>
      <c r="D25" s="412">
        <v>197.88958333333301</v>
      </c>
      <c r="E25" s="412">
        <v>201.94491666666701</v>
      </c>
      <c r="F25" s="412">
        <v>191.158166666667</v>
      </c>
      <c r="G25" s="412">
        <v>172.56649999999999</v>
      </c>
      <c r="H25" s="412">
        <v>141.551083333333</v>
      </c>
      <c r="I25" s="412">
        <v>112.594416666667</v>
      </c>
      <c r="J25" s="412">
        <v>111.596166666667</v>
      </c>
      <c r="K25" s="412">
        <v>116.85866666666701</v>
      </c>
      <c r="L25" s="412">
        <v>92.773583333333306</v>
      </c>
      <c r="M25" s="412">
        <v>107.5605</v>
      </c>
      <c r="N25" s="412">
        <v>123.150416666667</v>
      </c>
      <c r="O25" s="412">
        <v>138.54533333333299</v>
      </c>
      <c r="P25" s="412">
        <v>88.640583333333296</v>
      </c>
      <c r="Q25" s="412">
        <v>84.978083333333302</v>
      </c>
      <c r="R25" s="412">
        <v>127.42325</v>
      </c>
      <c r="S25" s="412">
        <v>185.45699999999999</v>
      </c>
      <c r="T25" s="412">
        <v>177.63024999999999</v>
      </c>
      <c r="U25" s="412">
        <v>186.77041666666699</v>
      </c>
      <c r="V25" s="412">
        <v>200.52166666666699</v>
      </c>
      <c r="W25" s="412">
        <v>191.12508333333301</v>
      </c>
      <c r="X25" s="412">
        <v>190.888833333333</v>
      </c>
      <c r="Y25" s="412">
        <v>186.84141666666699</v>
      </c>
      <c r="Z25" s="412">
        <v>187.837083333333</v>
      </c>
      <c r="AA25" s="412">
        <v>187.07841666666701</v>
      </c>
      <c r="AB25" s="412">
        <v>180.012333333333</v>
      </c>
      <c r="AC25" s="412">
        <v>185.641100514116</v>
      </c>
      <c r="AD25" s="412">
        <v>184.898569588974</v>
      </c>
      <c r="AE25" s="412">
        <v>178.926520055423</v>
      </c>
      <c r="AF25" s="412">
        <v>168.87795997987101</v>
      </c>
      <c r="AH25" s="423">
        <v>0.31321815489900473</v>
      </c>
      <c r="AI25" s="423">
        <v>7.2768663723840064</v>
      </c>
      <c r="AJ25" s="423">
        <v>10.972963477455011</v>
      </c>
      <c r="AK25" s="423">
        <v>8.0565660790219908</v>
      </c>
      <c r="AL25" s="423">
        <v>-0.50008571087400355</v>
      </c>
      <c r="AN25" s="392"/>
      <c r="AO25" s="392"/>
      <c r="AP25" s="392"/>
      <c r="AQ25" s="392"/>
    </row>
    <row r="26" spans="1:43" ht="12.2" customHeight="1">
      <c r="A26" s="425" t="s">
        <v>156</v>
      </c>
      <c r="B26" s="414">
        <v>6385.3</v>
      </c>
      <c r="C26" s="414">
        <v>6416.6049999999996</v>
      </c>
      <c r="D26" s="414">
        <v>6434.4575000000004</v>
      </c>
      <c r="E26" s="414">
        <v>6430.47</v>
      </c>
      <c r="F26" s="414">
        <v>6427.2624999999998</v>
      </c>
      <c r="G26" s="414">
        <v>6428.8575000000001</v>
      </c>
      <c r="H26" s="414">
        <v>6434.8125</v>
      </c>
      <c r="I26" s="414">
        <v>6451.2275</v>
      </c>
      <c r="J26" s="414">
        <v>6481.8325000000004</v>
      </c>
      <c r="K26" s="414">
        <v>6519.0675000000001</v>
      </c>
      <c r="L26" s="414">
        <v>6562.49</v>
      </c>
      <c r="M26" s="414">
        <v>6609.4825000000001</v>
      </c>
      <c r="N26" s="414">
        <v>6662.7735000000002</v>
      </c>
      <c r="O26" s="414">
        <v>6731.8992500000004</v>
      </c>
      <c r="P26" s="414">
        <v>6803.1270000000004</v>
      </c>
      <c r="Q26" s="414">
        <v>6879.4637499999999</v>
      </c>
      <c r="R26" s="414">
        <v>6955.5829999999996</v>
      </c>
      <c r="S26" s="414">
        <v>7021.61625</v>
      </c>
      <c r="T26" s="414">
        <v>7073.6277499999997</v>
      </c>
      <c r="U26" s="414">
        <v>7114.8782499999998</v>
      </c>
      <c r="V26" s="414">
        <v>7156.2510000000002</v>
      </c>
      <c r="W26" s="414">
        <v>7205.6752500000002</v>
      </c>
      <c r="X26" s="414">
        <v>7257.4970000000003</v>
      </c>
      <c r="Y26" s="414">
        <v>7322.8320000000003</v>
      </c>
      <c r="Z26" s="414">
        <v>7403.0657499999998</v>
      </c>
      <c r="AA26" s="414">
        <v>7460.8029999999999</v>
      </c>
      <c r="AB26" s="414">
        <v>7509.9917500000001</v>
      </c>
      <c r="AC26" s="414">
        <v>7543.5806962828201</v>
      </c>
      <c r="AD26" s="414">
        <v>7574.1791898106603</v>
      </c>
      <c r="AE26" s="414">
        <v>7605.6602939696904</v>
      </c>
      <c r="AF26" s="414">
        <v>7636.1285995375802</v>
      </c>
      <c r="AH26" s="426">
        <v>-0.21576899999945454</v>
      </c>
      <c r="AI26" s="426">
        <v>-2.5099879371900897</v>
      </c>
      <c r="AJ26" s="426">
        <v>-2.5201690239600794</v>
      </c>
      <c r="AK26" s="426">
        <v>-2.5306437832196025</v>
      </c>
      <c r="AL26" s="426">
        <v>-2.540781552329463</v>
      </c>
      <c r="AN26" s="414"/>
      <c r="AO26" s="414"/>
      <c r="AP26" s="414"/>
      <c r="AQ26" s="414"/>
    </row>
    <row r="27" spans="1:43" ht="12.2" customHeight="1">
      <c r="A27" s="427" t="s">
        <v>176</v>
      </c>
    </row>
    <row r="28" spans="1:43" ht="12.2" customHeight="1">
      <c r="A28" s="427"/>
    </row>
    <row r="29" spans="1:43" ht="12.2" customHeight="1">
      <c r="Y29" s="428"/>
    </row>
    <row r="30" spans="1:43" ht="12.2" customHeight="1">
      <c r="Z30" s="336"/>
      <c r="AA30" s="336"/>
      <c r="AB30" s="336"/>
      <c r="AC30" s="336"/>
      <c r="AD30" s="336"/>
      <c r="AE30" s="336"/>
      <c r="AF30" s="336"/>
    </row>
    <row r="31" spans="1:43" ht="12.2" customHeight="1">
      <c r="Z31" s="336"/>
      <c r="AA31" s="336"/>
      <c r="AB31" s="336"/>
      <c r="AC31" s="336"/>
      <c r="AD31" s="336"/>
      <c r="AE31" s="336"/>
      <c r="AF31" s="336"/>
    </row>
    <row r="32" spans="1:43" ht="12.2" customHeight="1">
      <c r="Z32" s="336"/>
      <c r="AA32" s="336"/>
      <c r="AB32" s="336"/>
      <c r="AC32" s="336"/>
      <c r="AD32" s="336"/>
      <c r="AE32" s="336"/>
      <c r="AF32" s="336"/>
    </row>
    <row r="33" spans="26:32" ht="12.2" customHeight="1">
      <c r="Z33" s="336"/>
      <c r="AA33" s="336"/>
      <c r="AB33" s="336"/>
      <c r="AC33" s="336"/>
      <c r="AD33" s="336"/>
      <c r="AE33" s="336"/>
      <c r="AF33" s="336"/>
    </row>
    <row r="34" spans="26:32" ht="12.2" customHeight="1">
      <c r="Z34" s="336"/>
      <c r="AA34" s="336"/>
      <c r="AB34" s="336"/>
      <c r="AC34" s="336"/>
      <c r="AD34" s="336"/>
      <c r="AE34" s="336"/>
      <c r="AF34" s="336"/>
    </row>
    <row r="35" spans="26:32" ht="12.2" customHeight="1">
      <c r="Z35" s="336"/>
      <c r="AA35" s="336"/>
      <c r="AB35" s="336"/>
      <c r="AC35" s="336"/>
      <c r="AD35" s="336"/>
      <c r="AE35" s="336"/>
      <c r="AF35" s="336"/>
    </row>
    <row r="36" spans="26:32" ht="12.2" customHeight="1">
      <c r="Z36" s="336"/>
      <c r="AA36" s="336"/>
      <c r="AB36" s="336"/>
      <c r="AC36" s="336"/>
      <c r="AD36" s="336"/>
      <c r="AE36" s="336"/>
      <c r="AF36" s="336"/>
    </row>
    <row r="37" spans="26:32" ht="12.2" customHeight="1">
      <c r="Z37" s="336"/>
      <c r="AA37" s="336"/>
      <c r="AB37" s="336"/>
      <c r="AC37" s="336"/>
      <c r="AD37" s="336"/>
      <c r="AE37" s="336"/>
      <c r="AF37" s="336"/>
    </row>
    <row r="38" spans="26:32" ht="12.2" customHeight="1">
      <c r="Z38" s="336"/>
      <c r="AA38" s="336"/>
      <c r="AB38" s="336"/>
      <c r="AC38" s="336"/>
      <c r="AD38" s="336"/>
      <c r="AE38" s="336"/>
      <c r="AF38" s="336"/>
    </row>
    <row r="41" spans="26:32" ht="12.2" customHeight="1">
      <c r="Z41" s="336"/>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AQ38"/>
  <sheetViews>
    <sheetView zoomScaleNormal="100" workbookViewId="0">
      <pane xSplit="1" ySplit="5" topLeftCell="X6" activePane="bottomRight" state="frozen"/>
      <selection activeCell="O23" sqref="O23"/>
      <selection pane="topRight" activeCell="O23" sqref="O23"/>
      <selection pane="bottomLeft" activeCell="O23" sqref="O23"/>
      <selection pane="bottomRight" activeCell="AH15" sqref="AH15:AL15"/>
    </sheetView>
  </sheetViews>
  <sheetFormatPr defaultColWidth="7.7109375" defaultRowHeight="12.2" customHeight="1" outlineLevelCol="1"/>
  <cols>
    <col min="1" max="1" width="53.140625" style="416" customWidth="1"/>
    <col min="2" max="25" width="7.7109375" style="329" hidden="1" customWidth="1" outlineLevel="1"/>
    <col min="26" max="26" width="7.7109375" style="329" customWidth="1" collapsed="1"/>
    <col min="27" max="29" width="7.7109375" style="329"/>
    <col min="30" max="32" width="7.85546875" style="329" customWidth="1"/>
    <col min="33" max="33" width="3.140625" style="329" customWidth="1"/>
    <col min="34" max="38" width="7.7109375" style="329" customWidth="1"/>
    <col min="39" max="39" width="3.140625" style="329" customWidth="1"/>
    <col min="40" max="43" width="6.28515625" style="329" customWidth="1"/>
    <col min="44" max="16384" width="7.7109375" style="329"/>
  </cols>
  <sheetData>
    <row r="1" spans="1:43" ht="12.2" customHeight="1">
      <c r="A1" s="59" t="s">
        <v>408</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H1" s="392"/>
      <c r="AI1" s="392"/>
      <c r="AJ1" s="392"/>
      <c r="AK1" s="392"/>
      <c r="AL1" s="392"/>
      <c r="AM1" s="393"/>
      <c r="AN1" s="392"/>
      <c r="AO1" s="392"/>
      <c r="AP1" s="392"/>
      <c r="AQ1" s="392"/>
    </row>
    <row r="2" spans="1:43" ht="15.75" customHeight="1">
      <c r="A2" s="391" t="s">
        <v>177</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H2" s="392"/>
      <c r="AI2" s="392"/>
      <c r="AJ2" s="392"/>
      <c r="AK2" s="392"/>
      <c r="AL2" s="392"/>
      <c r="AM2" s="393"/>
      <c r="AN2" s="392"/>
      <c r="AO2" s="392"/>
      <c r="AP2" s="392"/>
      <c r="AQ2" s="392"/>
    </row>
    <row r="3" spans="1:43" s="395" customFormat="1" ht="12.2" customHeight="1">
      <c r="A3" s="429"/>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29"/>
      <c r="AH3" s="392"/>
      <c r="AI3" s="392"/>
      <c r="AJ3" s="392"/>
      <c r="AK3" s="392"/>
      <c r="AL3" s="392"/>
      <c r="AM3" s="329"/>
      <c r="AN3" s="392"/>
      <c r="AO3" s="392"/>
      <c r="AP3" s="392"/>
      <c r="AQ3" s="392"/>
    </row>
    <row r="4" spans="1:43" ht="12.2" customHeight="1">
      <c r="A4" s="396"/>
      <c r="B4" s="397" t="s">
        <v>1</v>
      </c>
      <c r="C4" s="397" t="s">
        <v>1</v>
      </c>
      <c r="D4" s="397" t="s">
        <v>1</v>
      </c>
      <c r="E4" s="397" t="s">
        <v>1</v>
      </c>
      <c r="F4" s="397" t="s">
        <v>1</v>
      </c>
      <c r="G4" s="397" t="s">
        <v>1</v>
      </c>
      <c r="H4" s="397" t="s">
        <v>1</v>
      </c>
      <c r="I4" s="397" t="s">
        <v>1</v>
      </c>
      <c r="J4" s="397" t="s">
        <v>1</v>
      </c>
      <c r="K4" s="397" t="s">
        <v>1</v>
      </c>
      <c r="L4" s="397" t="s">
        <v>1</v>
      </c>
      <c r="M4" s="397" t="s">
        <v>1</v>
      </c>
      <c r="N4" s="397" t="s">
        <v>1</v>
      </c>
      <c r="O4" s="397" t="s">
        <v>1</v>
      </c>
      <c r="P4" s="397" t="s">
        <v>1</v>
      </c>
      <c r="Q4" s="397" t="s">
        <v>1</v>
      </c>
      <c r="R4" s="397" t="s">
        <v>1</v>
      </c>
      <c r="S4" s="397" t="s">
        <v>1</v>
      </c>
      <c r="T4" s="397" t="s">
        <v>1</v>
      </c>
      <c r="U4" s="397" t="s">
        <v>1</v>
      </c>
      <c r="V4" s="397" t="s">
        <v>1</v>
      </c>
      <c r="W4" s="397" t="s">
        <v>1</v>
      </c>
      <c r="X4" s="397" t="s">
        <v>1</v>
      </c>
      <c r="Y4" s="397" t="s">
        <v>1</v>
      </c>
      <c r="Z4" s="397" t="s">
        <v>1</v>
      </c>
      <c r="AA4" s="397" t="s">
        <v>1</v>
      </c>
      <c r="AB4" s="397" t="s">
        <v>1</v>
      </c>
      <c r="AC4" s="397" t="s">
        <v>178</v>
      </c>
      <c r="AD4" s="397" t="s">
        <v>178</v>
      </c>
      <c r="AE4" s="397" t="s">
        <v>178</v>
      </c>
      <c r="AF4" s="397" t="s">
        <v>178</v>
      </c>
      <c r="AH4" s="398" t="s">
        <v>761</v>
      </c>
      <c r="AI4" s="399"/>
      <c r="AJ4" s="399"/>
      <c r="AK4" s="399"/>
      <c r="AL4" s="399"/>
      <c r="AN4" s="399"/>
      <c r="AO4" s="399" t="s">
        <v>741</v>
      </c>
      <c r="AP4" s="399"/>
      <c r="AQ4" s="399"/>
    </row>
    <row r="5" spans="1:43" ht="12.2" customHeight="1" thickBot="1">
      <c r="A5" s="400"/>
      <c r="B5" s="401">
        <v>1993</v>
      </c>
      <c r="C5" s="401">
        <v>1994</v>
      </c>
      <c r="D5" s="401">
        <v>1995</v>
      </c>
      <c r="E5" s="401">
        <v>1996</v>
      </c>
      <c r="F5" s="401">
        <v>1997</v>
      </c>
      <c r="G5" s="401">
        <v>1998</v>
      </c>
      <c r="H5" s="401">
        <v>1999</v>
      </c>
      <c r="I5" s="401">
        <v>2000</v>
      </c>
      <c r="J5" s="401">
        <v>2001</v>
      </c>
      <c r="K5" s="401">
        <v>2002</v>
      </c>
      <c r="L5" s="401">
        <v>2003</v>
      </c>
      <c r="M5" s="401">
        <v>2004</v>
      </c>
      <c r="N5" s="401">
        <v>2005</v>
      </c>
      <c r="O5" s="401">
        <v>2006</v>
      </c>
      <c r="P5" s="401">
        <v>2007</v>
      </c>
      <c r="Q5" s="401">
        <v>2008</v>
      </c>
      <c r="R5" s="401">
        <v>2009</v>
      </c>
      <c r="S5" s="401">
        <v>2010</v>
      </c>
      <c r="T5" s="401">
        <v>2011</v>
      </c>
      <c r="U5" s="401">
        <v>2012</v>
      </c>
      <c r="V5" s="401">
        <v>2013</v>
      </c>
      <c r="W5" s="401">
        <v>2014</v>
      </c>
      <c r="X5" s="401">
        <v>2015</v>
      </c>
      <c r="Y5" s="401">
        <v>2016</v>
      </c>
      <c r="Z5" s="401">
        <v>2017</v>
      </c>
      <c r="AA5" s="401">
        <v>2018</v>
      </c>
      <c r="AB5" s="401">
        <v>2019</v>
      </c>
      <c r="AC5" s="401">
        <v>2020</v>
      </c>
      <c r="AD5" s="401">
        <v>2021</v>
      </c>
      <c r="AE5" s="401">
        <v>2022</v>
      </c>
      <c r="AF5" s="401">
        <v>2023</v>
      </c>
      <c r="AH5" s="401">
        <v>2019</v>
      </c>
      <c r="AI5" s="401">
        <v>2020</v>
      </c>
      <c r="AJ5" s="401">
        <v>2021</v>
      </c>
      <c r="AK5" s="401">
        <v>2022</v>
      </c>
      <c r="AL5" s="401">
        <v>2023</v>
      </c>
      <c r="AN5" s="401">
        <v>2019</v>
      </c>
      <c r="AO5" s="401">
        <v>2020</v>
      </c>
      <c r="AP5" s="401">
        <v>2021</v>
      </c>
      <c r="AQ5" s="401">
        <v>2022</v>
      </c>
    </row>
    <row r="6" spans="1:43" ht="12.2" customHeight="1">
      <c r="A6" s="418" t="s">
        <v>388</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H6" s="419"/>
      <c r="AI6" s="419"/>
      <c r="AJ6" s="419"/>
      <c r="AK6" s="419"/>
      <c r="AL6" s="419"/>
      <c r="AN6" s="419"/>
      <c r="AO6" s="419"/>
      <c r="AP6" s="419"/>
      <c r="AQ6" s="419"/>
    </row>
    <row r="7" spans="1:43" ht="12.2" customHeight="1">
      <c r="A7" s="420" t="s">
        <v>693</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H7" s="392"/>
      <c r="AI7" s="392"/>
      <c r="AJ7" s="392"/>
      <c r="AK7" s="392"/>
      <c r="AL7" s="392"/>
      <c r="AN7" s="392"/>
      <c r="AO7" s="392"/>
      <c r="AP7" s="392"/>
      <c r="AQ7" s="392"/>
    </row>
    <row r="8" spans="1:43" ht="12.2" customHeight="1">
      <c r="A8" s="404" t="s">
        <v>157</v>
      </c>
      <c r="B8" s="405">
        <v>2.8781909286682401</v>
      </c>
      <c r="C8" s="405">
        <v>2.44864391007774</v>
      </c>
      <c r="D8" s="405">
        <v>3.3446536931689201</v>
      </c>
      <c r="E8" s="405">
        <v>5.9939451122721197</v>
      </c>
      <c r="F8" s="405">
        <v>4.5443475777194804</v>
      </c>
      <c r="G8" s="405">
        <v>3.7135491568727401</v>
      </c>
      <c r="H8" s="405">
        <v>3.4181114647937498</v>
      </c>
      <c r="I8" s="405">
        <v>3.7464233616089899</v>
      </c>
      <c r="J8" s="405">
        <v>4.3914052219240496</v>
      </c>
      <c r="K8" s="405">
        <v>4.1110005995397803</v>
      </c>
      <c r="L8" s="405">
        <v>3.4572654044669702</v>
      </c>
      <c r="M8" s="405">
        <v>3.2995766208081601</v>
      </c>
      <c r="N8" s="405">
        <v>3.1126085311870502</v>
      </c>
      <c r="O8" s="405">
        <v>3.0574034831690402</v>
      </c>
      <c r="P8" s="405">
        <v>3.3059372900158599</v>
      </c>
      <c r="Q8" s="405">
        <v>4.2817864177691103</v>
      </c>
      <c r="R8" s="405">
        <v>3.43324061277431</v>
      </c>
      <c r="S8" s="405">
        <v>2.5655692453804599</v>
      </c>
      <c r="T8" s="405">
        <v>2.4184454364775898</v>
      </c>
      <c r="U8" s="405">
        <v>2.99978867930158</v>
      </c>
      <c r="V8" s="405">
        <v>2.4654340086806101</v>
      </c>
      <c r="W8" s="405">
        <v>2.8007003629968898</v>
      </c>
      <c r="X8" s="405">
        <v>2.4188734202578499</v>
      </c>
      <c r="Y8" s="405">
        <v>2.4095633334872302</v>
      </c>
      <c r="Z8" s="405">
        <v>2.3327070681440101</v>
      </c>
      <c r="AA8" s="405">
        <v>2.5403755826796299</v>
      </c>
      <c r="AB8" s="405">
        <v>2.5622815928185498</v>
      </c>
      <c r="AC8" s="405">
        <v>2.6206357768025401</v>
      </c>
      <c r="AD8" s="405">
        <v>2.6980079950158502</v>
      </c>
      <c r="AE8" s="405">
        <v>2.68339552861605</v>
      </c>
      <c r="AF8" s="405">
        <v>2.68339552861605</v>
      </c>
      <c r="AH8" s="405">
        <v>-3.2340544343580024E-2</v>
      </c>
      <c r="AI8" s="405">
        <v>-0.20733366886898974</v>
      </c>
      <c r="AJ8" s="405">
        <v>-0.17562981555282997</v>
      </c>
      <c r="AK8" s="405">
        <v>-0.1662248337297898</v>
      </c>
      <c r="AL8" s="405">
        <v>-0.1662248337297898</v>
      </c>
      <c r="AN8" s="406">
        <v>-4.4444442019880182E-2</v>
      </c>
      <c r="AO8" s="406">
        <v>-0.1793642231974597</v>
      </c>
      <c r="AP8" s="406">
        <v>-0.3019920049841498</v>
      </c>
      <c r="AQ8" s="406">
        <v>-0.41660447138395007</v>
      </c>
    </row>
    <row r="9" spans="1:43" ht="12.2" customHeight="1">
      <c r="A9" s="404" t="s">
        <v>158</v>
      </c>
      <c r="B9" s="405"/>
      <c r="C9" s="405">
        <v>3.1074924328830855</v>
      </c>
      <c r="D9" s="405">
        <v>2.3630685995266409</v>
      </c>
      <c r="E9" s="405">
        <v>5.8006368128153074</v>
      </c>
      <c r="F9" s="405">
        <v>4.5351850455316312</v>
      </c>
      <c r="G9" s="405">
        <v>4.1772699723002793</v>
      </c>
      <c r="H9" s="405">
        <v>3.5816737103914864</v>
      </c>
      <c r="I9" s="405">
        <v>4.9772631117242172</v>
      </c>
      <c r="J9" s="405">
        <v>4.3120110370352238</v>
      </c>
      <c r="K9" s="405">
        <v>4.4993476141755862</v>
      </c>
      <c r="L9" s="405">
        <v>3.4566929487514386</v>
      </c>
      <c r="M9" s="405">
        <v>3.2078199039974331</v>
      </c>
      <c r="N9" s="405">
        <v>3.9902369295696793</v>
      </c>
      <c r="O9" s="405">
        <v>2.8959079120858933</v>
      </c>
      <c r="P9" s="405">
        <v>3.3497994563377098</v>
      </c>
      <c r="Q9" s="405">
        <v>4.3663533034448143</v>
      </c>
      <c r="R9" s="405">
        <v>2.877504510680029</v>
      </c>
      <c r="S9" s="405">
        <v>1.4206586557978795</v>
      </c>
      <c r="T9" s="405">
        <v>2.860806111896852</v>
      </c>
      <c r="U9" s="405">
        <v>2.721105043574612</v>
      </c>
      <c r="V9" s="405">
        <v>2.1370990606044193</v>
      </c>
      <c r="W9" s="405">
        <v>1.9383274928614247</v>
      </c>
      <c r="X9" s="405">
        <v>3.012438543115592</v>
      </c>
      <c r="Y9" s="405">
        <v>2.2761337858913766</v>
      </c>
      <c r="Z9" s="405">
        <v>2.5157288941874079</v>
      </c>
      <c r="AA9" s="405">
        <v>2.84482204650367</v>
      </c>
      <c r="AB9" s="405">
        <v>3.8990473151179206</v>
      </c>
      <c r="AC9" s="405">
        <v>2.6493444234815922</v>
      </c>
      <c r="AD9" s="405">
        <v>2.7406822434096423</v>
      </c>
      <c r="AE9" s="405">
        <v>2.7057547624193434</v>
      </c>
      <c r="AF9" s="405">
        <v>2.663483306233605</v>
      </c>
      <c r="AH9" s="405">
        <v>1.0670736390230307</v>
      </c>
      <c r="AI9" s="405">
        <v>-0.22266883322150655</v>
      </c>
      <c r="AJ9" s="405">
        <v>-0.19921604901695922</v>
      </c>
      <c r="AK9" s="405">
        <v>-0.19499756333805074</v>
      </c>
      <c r="AL9" s="405">
        <v>-0.18511168731238925</v>
      </c>
      <c r="AN9" s="406">
        <v>1.0462043809358335</v>
      </c>
      <c r="AO9" s="406">
        <v>-0.19285266954074398</v>
      </c>
      <c r="AP9" s="406">
        <v>-0.25919488354106957</v>
      </c>
      <c r="AQ9" s="406">
        <v>-0.3942414416627793</v>
      </c>
    </row>
    <row r="10" spans="1:43" ht="12.2" customHeight="1">
      <c r="A10" s="407"/>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H10" s="408"/>
      <c r="AI10" s="408"/>
      <c r="AJ10" s="408"/>
      <c r="AK10" s="408"/>
      <c r="AL10" s="408"/>
      <c r="AN10" s="408"/>
      <c r="AO10" s="408"/>
      <c r="AP10" s="408"/>
      <c r="AQ10" s="408"/>
    </row>
    <row r="11" spans="1:43" ht="12.2" customHeight="1">
      <c r="A11" s="424" t="s">
        <v>159</v>
      </c>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H11" s="405"/>
      <c r="AI11" s="405"/>
      <c r="AJ11" s="405"/>
      <c r="AK11" s="405"/>
      <c r="AL11" s="405"/>
      <c r="AN11" s="419"/>
      <c r="AO11" s="419"/>
      <c r="AP11" s="419"/>
      <c r="AQ11" s="419"/>
    </row>
    <row r="12" spans="1:43" ht="12.2" customHeight="1">
      <c r="A12" s="421" t="s">
        <v>621</v>
      </c>
      <c r="B12" s="430">
        <v>645.726</v>
      </c>
      <c r="C12" s="430">
        <v>671.75199999999995</v>
      </c>
      <c r="D12" s="430">
        <v>704.90499999999997</v>
      </c>
      <c r="E12" s="430">
        <v>747.32</v>
      </c>
      <c r="F12" s="430">
        <v>777.33199999999999</v>
      </c>
      <c r="G12" s="430">
        <v>821.04</v>
      </c>
      <c r="H12" s="430">
        <v>867.88099999999997</v>
      </c>
      <c r="I12" s="430">
        <v>927.99199999999996</v>
      </c>
      <c r="J12" s="430">
        <v>982.101</v>
      </c>
      <c r="K12" s="430">
        <v>1013.972</v>
      </c>
      <c r="L12" s="430">
        <v>1039.193</v>
      </c>
      <c r="M12" s="430">
        <v>1065.653</v>
      </c>
      <c r="N12" s="430">
        <v>1105.366</v>
      </c>
      <c r="O12" s="430">
        <v>1166.6590000000001</v>
      </c>
      <c r="P12" s="430">
        <v>1248.5450000000001</v>
      </c>
      <c r="Q12" s="430">
        <v>1319.9739999999999</v>
      </c>
      <c r="R12" s="430">
        <v>1320.1679999999999</v>
      </c>
      <c r="S12" s="430">
        <v>1362.077</v>
      </c>
      <c r="T12" s="430">
        <v>1439.8489999999999</v>
      </c>
      <c r="U12" s="430">
        <v>1494.105</v>
      </c>
      <c r="V12" s="430">
        <v>1536.0920000000001</v>
      </c>
      <c r="W12" s="430">
        <v>1595.6990000000001</v>
      </c>
      <c r="X12" s="430">
        <v>1663.1179999999999</v>
      </c>
      <c r="Y12" s="430">
        <v>1744.5740000000001</v>
      </c>
      <c r="Z12" s="430">
        <v>1832.3530000000001</v>
      </c>
      <c r="AA12" s="430">
        <v>1921.9739999999999</v>
      </c>
      <c r="AB12" s="430">
        <v>1993.433</v>
      </c>
      <c r="AC12" s="430">
        <v>2043.0094597509899</v>
      </c>
      <c r="AD12" s="430">
        <v>2112.6811528511698</v>
      </c>
      <c r="AE12" s="430">
        <v>2183.7761737640799</v>
      </c>
      <c r="AF12" s="430">
        <v>2252.1966856552899</v>
      </c>
      <c r="AH12" s="405">
        <v>-0.34270884452985229</v>
      </c>
      <c r="AI12" s="405">
        <v>-8.6523005867400116</v>
      </c>
      <c r="AJ12" s="405">
        <v>-7.7125517029198818</v>
      </c>
      <c r="AK12" s="405">
        <v>-12.898244862899901</v>
      </c>
      <c r="AL12" s="405">
        <v>-17.964301630509908</v>
      </c>
      <c r="AN12" s="431"/>
      <c r="AO12" s="431"/>
      <c r="AP12" s="431"/>
      <c r="AQ12" s="431"/>
    </row>
    <row r="13" spans="1:43" ht="12.2" customHeight="1">
      <c r="A13" s="421" t="s">
        <v>622</v>
      </c>
      <c r="B13" s="405"/>
      <c r="C13" s="405">
        <v>4.0305021015105469</v>
      </c>
      <c r="D13" s="405">
        <v>4.9353035048648852</v>
      </c>
      <c r="E13" s="405">
        <v>6.0171228747136096</v>
      </c>
      <c r="F13" s="405">
        <v>4.0159503291762544</v>
      </c>
      <c r="G13" s="405">
        <v>5.6228226806563919</v>
      </c>
      <c r="H13" s="405">
        <v>5.7050813602260497</v>
      </c>
      <c r="I13" s="405">
        <v>6.926179971678148</v>
      </c>
      <c r="J13" s="405">
        <v>5.8307614720816581</v>
      </c>
      <c r="K13" s="405">
        <v>3.2451855766362225</v>
      </c>
      <c r="L13" s="405">
        <v>2.4873467906411539</v>
      </c>
      <c r="M13" s="405">
        <v>2.5462065275651424</v>
      </c>
      <c r="N13" s="405">
        <v>3.7266352180306273</v>
      </c>
      <c r="O13" s="405">
        <v>5.5450411899768959</v>
      </c>
      <c r="P13" s="405">
        <v>7.0188461238459565</v>
      </c>
      <c r="Q13" s="405">
        <v>5.7209792198118503</v>
      </c>
      <c r="R13" s="405">
        <v>1.4697259188434231E-2</v>
      </c>
      <c r="S13" s="405">
        <v>3.1745202125790017</v>
      </c>
      <c r="T13" s="405">
        <v>5.7098093573270781</v>
      </c>
      <c r="U13" s="405">
        <v>3.7681729125762509</v>
      </c>
      <c r="V13" s="405">
        <v>2.8101773302411814</v>
      </c>
      <c r="W13" s="405">
        <v>3.8804316408131756</v>
      </c>
      <c r="X13" s="405">
        <v>4.2250449489534159</v>
      </c>
      <c r="Y13" s="405">
        <v>4.8977883709995229</v>
      </c>
      <c r="Z13" s="405">
        <v>5.0315435172139544</v>
      </c>
      <c r="AA13" s="405">
        <v>4.891033550849655</v>
      </c>
      <c r="AB13" s="405">
        <v>3.7180003475593359</v>
      </c>
      <c r="AC13" s="405">
        <v>2.4869890159834762</v>
      </c>
      <c r="AD13" s="405">
        <v>3.410248188898346</v>
      </c>
      <c r="AE13" s="405">
        <v>3.3651562052779971</v>
      </c>
      <c r="AF13" s="405">
        <v>3.1331284182516184</v>
      </c>
      <c r="AH13" s="405">
        <v>-1.7831086400232898E-2</v>
      </c>
      <c r="AI13" s="405">
        <v>-0.4163491697720012</v>
      </c>
      <c r="AJ13" s="405">
        <v>6.0186032208076057E-2</v>
      </c>
      <c r="AK13" s="405">
        <v>-0.23232259826011514</v>
      </c>
      <c r="AL13" s="405">
        <v>-0.21222708986015082</v>
      </c>
      <c r="AN13" s="406">
        <v>-0.31597705963963829</v>
      </c>
      <c r="AO13" s="406">
        <v>-0.6621516377282477</v>
      </c>
      <c r="AP13" s="406">
        <v>7.5183685266799749E-2</v>
      </c>
      <c r="AQ13" s="406">
        <v>-0.2358248734827928</v>
      </c>
    </row>
    <row r="14" spans="1:43" ht="12.2" customHeight="1">
      <c r="A14" s="421"/>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H14" s="405"/>
      <c r="AI14" s="405"/>
      <c r="AJ14" s="405"/>
      <c r="AK14" s="405"/>
      <c r="AL14" s="405"/>
      <c r="AN14" s="431"/>
      <c r="AO14" s="431"/>
      <c r="AP14" s="431"/>
      <c r="AQ14" s="431"/>
    </row>
    <row r="15" spans="1:43" ht="12.2" customHeight="1">
      <c r="A15" s="421" t="s">
        <v>694</v>
      </c>
      <c r="B15" s="430">
        <v>6021435.8812939506</v>
      </c>
      <c r="C15" s="430">
        <v>6075339.2728546597</v>
      </c>
      <c r="D15" s="430">
        <v>6228003.7049903497</v>
      </c>
      <c r="E15" s="430">
        <v>6240747.25773443</v>
      </c>
      <c r="F15" s="430">
        <v>6209748.9615071295</v>
      </c>
      <c r="G15" s="430">
        <v>6295914.7770626992</v>
      </c>
      <c r="H15" s="430">
        <v>6424980.0172875402</v>
      </c>
      <c r="I15" s="430">
        <v>6544260.6263393499</v>
      </c>
      <c r="J15" s="430">
        <v>6639543.0255041402</v>
      </c>
      <c r="K15" s="430">
        <v>6559857.7164633498</v>
      </c>
      <c r="L15" s="430">
        <v>6498394.5796283605</v>
      </c>
      <c r="M15" s="430">
        <v>6456736.6434059301</v>
      </c>
      <c r="N15" s="430">
        <v>6440369.6566539705</v>
      </c>
      <c r="O15" s="430">
        <v>6606181.8636266403</v>
      </c>
      <c r="P15" s="430">
        <v>6840709.5519162901</v>
      </c>
      <c r="Q15" s="430">
        <v>6929498.72727843</v>
      </c>
      <c r="R15" s="430">
        <v>6736669.21318777</v>
      </c>
      <c r="S15" s="430">
        <v>6853166.0424369201</v>
      </c>
      <c r="T15" s="430">
        <v>7042982.6794476705</v>
      </c>
      <c r="U15" s="430">
        <v>7114773.9716310697</v>
      </c>
      <c r="V15" s="430">
        <v>7161659.9689594293</v>
      </c>
      <c r="W15" s="430">
        <v>7298102.1676300699</v>
      </c>
      <c r="X15" s="430">
        <v>7384011.4574603699</v>
      </c>
      <c r="Y15" s="430">
        <v>7573286.5774455499</v>
      </c>
      <c r="Z15" s="430">
        <v>7759140.8392395806</v>
      </c>
      <c r="AA15" s="430">
        <v>7913517.5296082497</v>
      </c>
      <c r="AB15" s="430">
        <v>7899728.00613828</v>
      </c>
      <c r="AC15" s="430">
        <v>7887233.3958048197</v>
      </c>
      <c r="AD15" s="430">
        <v>7938634.87349247</v>
      </c>
      <c r="AE15" s="430">
        <v>7989603.2666659597</v>
      </c>
      <c r="AF15" s="430">
        <v>8026152.5634588497</v>
      </c>
      <c r="AH15" s="412">
        <v>-133630.81071333028</v>
      </c>
      <c r="AI15" s="412">
        <v>-148571.6101221405</v>
      </c>
      <c r="AJ15" s="412">
        <v>-129188.78495285939</v>
      </c>
      <c r="AK15" s="412">
        <v>-132846.48764220998</v>
      </c>
      <c r="AL15" s="412">
        <v>-135528.76537630055</v>
      </c>
      <c r="AN15" s="431"/>
      <c r="AO15" s="431"/>
      <c r="AP15" s="431"/>
      <c r="AQ15" s="431"/>
    </row>
    <row r="16" spans="1:43" ht="12.2" customHeight="1">
      <c r="A16" s="420" t="s">
        <v>160</v>
      </c>
      <c r="B16" s="405"/>
      <c r="C16" s="405">
        <v>0.89519165566744885</v>
      </c>
      <c r="D16" s="405">
        <v>2.5128544313206103</v>
      </c>
      <c r="E16" s="405">
        <v>0.20461697435840698</v>
      </c>
      <c r="F16" s="405">
        <v>-0.49670808554027612</v>
      </c>
      <c r="G16" s="405">
        <v>1.3875893548949136</v>
      </c>
      <c r="H16" s="405">
        <v>2.0499839148879762</v>
      </c>
      <c r="I16" s="405">
        <v>1.8565133079148088</v>
      </c>
      <c r="J16" s="405">
        <v>1.4559688955738892</v>
      </c>
      <c r="K16" s="405">
        <v>-1.2001625523729409</v>
      </c>
      <c r="L16" s="405">
        <v>-0.93695838372737095</v>
      </c>
      <c r="M16" s="405">
        <v>-0.64104965791123014</v>
      </c>
      <c r="N16" s="405">
        <v>-0.25348698043423656</v>
      </c>
      <c r="O16" s="405">
        <v>2.5745759298359205</v>
      </c>
      <c r="P16" s="405">
        <v>3.5501246125382968</v>
      </c>
      <c r="Q16" s="405">
        <v>1.2979527151137038</v>
      </c>
      <c r="R16" s="405">
        <v>-2.7827339563765818</v>
      </c>
      <c r="S16" s="405">
        <v>1.7292941891980496</v>
      </c>
      <c r="T16" s="405">
        <v>2.7697656212522404</v>
      </c>
      <c r="U16" s="405">
        <v>1.0193308070016283</v>
      </c>
      <c r="V16" s="405">
        <v>0.65899489590688365</v>
      </c>
      <c r="W16" s="405">
        <v>1.9051756054045743</v>
      </c>
      <c r="X16" s="405">
        <v>1.1771456175461825</v>
      </c>
      <c r="Y16" s="405">
        <v>2.5633102152617493</v>
      </c>
      <c r="Z16" s="405">
        <v>2.4540767062418256</v>
      </c>
      <c r="AA16" s="405">
        <v>1.9896106227116572</v>
      </c>
      <c r="AB16" s="405">
        <v>-0.1742527696233287</v>
      </c>
      <c r="AC16" s="405">
        <v>-0.15816507003471036</v>
      </c>
      <c r="AD16" s="405">
        <v>0.65170478808183052</v>
      </c>
      <c r="AE16" s="405">
        <v>0.64202969384163922</v>
      </c>
      <c r="AF16" s="405">
        <v>0.45746072205337107</v>
      </c>
      <c r="AH16" s="405">
        <v>-1.05321845077615</v>
      </c>
      <c r="AI16" s="405">
        <v>-0.1886154598544576</v>
      </c>
      <c r="AJ16" s="405">
        <v>0.25325494398091841</v>
      </c>
      <c r="AK16" s="405">
        <v>-3.5056199150806933E-2</v>
      </c>
      <c r="AL16" s="405">
        <v>-2.5541028818287792E-2</v>
      </c>
      <c r="AN16" s="431"/>
      <c r="AO16" s="431"/>
      <c r="AP16" s="431"/>
      <c r="AQ16" s="431"/>
    </row>
    <row r="17" spans="1:43" ht="12.2" customHeight="1">
      <c r="A17" s="407"/>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H17" s="408"/>
      <c r="AI17" s="408"/>
      <c r="AJ17" s="408"/>
      <c r="AK17" s="408"/>
      <c r="AL17" s="408"/>
      <c r="AN17" s="408"/>
      <c r="AO17" s="408"/>
      <c r="AP17" s="408"/>
      <c r="AQ17" s="408"/>
    </row>
    <row r="18" spans="1:43" ht="12.2" customHeight="1">
      <c r="A18" s="424" t="s">
        <v>162</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H18" s="405"/>
      <c r="AI18" s="405"/>
      <c r="AJ18" s="405"/>
      <c r="AK18" s="405"/>
      <c r="AL18" s="405"/>
      <c r="AN18" s="419"/>
      <c r="AO18" s="419"/>
      <c r="AP18" s="419"/>
      <c r="AQ18" s="419"/>
    </row>
    <row r="19" spans="1:43" ht="12.2" customHeight="1">
      <c r="A19" s="420" t="s">
        <v>695</v>
      </c>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H19" s="405"/>
      <c r="AI19" s="405"/>
      <c r="AJ19" s="405"/>
      <c r="AK19" s="405"/>
      <c r="AL19" s="405"/>
      <c r="AN19" s="431"/>
      <c r="AO19" s="431"/>
      <c r="AP19" s="431"/>
      <c r="AQ19" s="431"/>
    </row>
    <row r="20" spans="1:43" ht="12.2" customHeight="1">
      <c r="A20" s="404" t="s">
        <v>163</v>
      </c>
      <c r="B20" s="405"/>
      <c r="C20" s="405">
        <v>2.1581380072459799</v>
      </c>
      <c r="D20" s="405">
        <v>2.4551485781841187</v>
      </c>
      <c r="E20" s="405">
        <v>0.53313197876638796</v>
      </c>
      <c r="F20" s="405">
        <v>0.65841025624351346</v>
      </c>
      <c r="G20" s="405">
        <v>-0.26713266835508565</v>
      </c>
      <c r="H20" s="405">
        <v>0.462175756339267</v>
      </c>
      <c r="I20" s="405">
        <v>0.89914373404145209</v>
      </c>
      <c r="J20" s="405">
        <v>2.4059583414543839</v>
      </c>
      <c r="K20" s="405">
        <v>2.1584821358926476</v>
      </c>
      <c r="L20" s="405">
        <v>1.9256553489239936</v>
      </c>
      <c r="M20" s="405">
        <v>0.37365982872188397</v>
      </c>
      <c r="N20" s="405">
        <v>0.45317085257616796</v>
      </c>
      <c r="O20" s="405">
        <v>1.3602146862766729</v>
      </c>
      <c r="P20" s="405">
        <v>2.2121688343673229</v>
      </c>
      <c r="Q20" s="405">
        <v>3.4370491060287556</v>
      </c>
      <c r="R20" s="405">
        <v>-0.49446054437792819</v>
      </c>
      <c r="S20" s="405">
        <v>1.1579880271562981</v>
      </c>
      <c r="T20" s="405">
        <v>2.9611507382214963</v>
      </c>
      <c r="U20" s="405">
        <v>0.88837750692349893</v>
      </c>
      <c r="V20" s="405">
        <v>-4.4292970148440691E-2</v>
      </c>
      <c r="W20" s="405">
        <v>-0.1796384941147533</v>
      </c>
      <c r="X20" s="405">
        <v>-4.6784744983363602E-2</v>
      </c>
      <c r="Y20" s="405">
        <v>0.98426924457810649</v>
      </c>
      <c r="Z20" s="405">
        <v>1.7944990466558064</v>
      </c>
      <c r="AA20" s="405">
        <v>1.9535353012702927</v>
      </c>
      <c r="AB20" s="405">
        <v>1.7841509740384343</v>
      </c>
      <c r="AC20" s="405">
        <v>0.78241763762432193</v>
      </c>
      <c r="AD20" s="405">
        <v>1.665302930829804</v>
      </c>
      <c r="AE20" s="405">
        <v>1.820454261379334</v>
      </c>
      <c r="AF20" s="405">
        <v>1.7077024540776531</v>
      </c>
      <c r="AH20" s="405">
        <v>2.508622745649447E-2</v>
      </c>
      <c r="AI20" s="405">
        <v>-0.84705837353213909</v>
      </c>
      <c r="AJ20" s="405">
        <v>0.11500745354309228</v>
      </c>
      <c r="AK20" s="405">
        <v>9.1231293408489122E-2</v>
      </c>
      <c r="AL20" s="405">
        <v>-0.14383097064611938</v>
      </c>
      <c r="AN20" s="406">
        <v>-6.9515302450895433E-2</v>
      </c>
      <c r="AO20" s="406">
        <v>-0.94669677920038442</v>
      </c>
      <c r="AP20" s="406">
        <v>-0.41906103325772825</v>
      </c>
      <c r="AQ20" s="406">
        <v>-0.50299591218960771</v>
      </c>
    </row>
    <row r="21" spans="1:43" ht="12.2" customHeight="1">
      <c r="A21" s="404" t="s">
        <v>389</v>
      </c>
      <c r="B21" s="405"/>
      <c r="C21" s="405"/>
      <c r="D21" s="405"/>
      <c r="E21" s="405"/>
      <c r="F21" s="405"/>
      <c r="G21" s="405"/>
      <c r="H21" s="405"/>
      <c r="I21" s="405"/>
      <c r="J21" s="405"/>
      <c r="K21" s="405"/>
      <c r="L21" s="405"/>
      <c r="M21" s="405"/>
      <c r="N21" s="405"/>
      <c r="O21" s="405">
        <v>1.5082902478160243</v>
      </c>
      <c r="P21" s="405">
        <v>1.8512013488829471</v>
      </c>
      <c r="Q21" s="405">
        <v>4.1834799103293685</v>
      </c>
      <c r="R21" s="405">
        <v>-0.95007944915254106</v>
      </c>
      <c r="S21" s="405">
        <v>0.92577119748673553</v>
      </c>
      <c r="T21" s="405">
        <v>3.0796741506059933</v>
      </c>
      <c r="U21" s="405">
        <v>1.0183757388846137</v>
      </c>
      <c r="V21" s="405">
        <v>-0.14628716807122411</v>
      </c>
      <c r="W21" s="405">
        <v>0.22612185101436033</v>
      </c>
      <c r="X21" s="405">
        <v>-0.43533523991102774</v>
      </c>
      <c r="Y21" s="405">
        <v>1.0244789838189883</v>
      </c>
      <c r="Z21" s="405">
        <v>1.7154230113097801</v>
      </c>
      <c r="AA21" s="405">
        <v>2.0654098207907534</v>
      </c>
      <c r="AB21" s="405">
        <v>1.7801716268029955</v>
      </c>
      <c r="AC21" s="405">
        <v>0.7186454354190186</v>
      </c>
      <c r="AD21" s="405">
        <v>1.6076955356083111</v>
      </c>
      <c r="AE21" s="405">
        <v>1.8356419541379676</v>
      </c>
      <c r="AF21" s="405">
        <v>1.7054177079168342</v>
      </c>
      <c r="AH21" s="405">
        <v>0</v>
      </c>
      <c r="AI21" s="405">
        <v>-0.82984247308097725</v>
      </c>
      <c r="AJ21" s="405">
        <v>9.7227170682390174E-2</v>
      </c>
      <c r="AK21" s="405">
        <v>9.5092307012900612E-2</v>
      </c>
      <c r="AL21" s="405">
        <v>-0.13617216676369281</v>
      </c>
      <c r="AN21" s="431"/>
      <c r="AO21" s="431"/>
      <c r="AP21" s="431"/>
      <c r="AQ21" s="431"/>
    </row>
    <row r="22" spans="1:43" ht="12.2" customHeight="1">
      <c r="A22" s="404" t="s">
        <v>164</v>
      </c>
      <c r="B22" s="405"/>
      <c r="C22" s="405">
        <v>2.3588495779320873</v>
      </c>
      <c r="D22" s="405">
        <v>2.6486708764502653</v>
      </c>
      <c r="E22" s="405">
        <v>1.2742488681575015</v>
      </c>
      <c r="F22" s="405">
        <v>1.7681132719573833</v>
      </c>
      <c r="G22" s="405">
        <v>0.92114370906788423</v>
      </c>
      <c r="H22" s="405">
        <v>1.363828215680285</v>
      </c>
      <c r="I22" s="405">
        <v>1.0389069616133284</v>
      </c>
      <c r="J22" s="405">
        <v>2.4577454268212007</v>
      </c>
      <c r="K22" s="405">
        <v>2.2016974036162429</v>
      </c>
      <c r="L22" s="405">
        <v>2.4828922964906797</v>
      </c>
      <c r="M22" s="405">
        <v>1.101681083727768</v>
      </c>
      <c r="N22" s="405">
        <v>1.109618114741262</v>
      </c>
      <c r="O22" s="405">
        <v>1.4078422164831128</v>
      </c>
      <c r="P22" s="405">
        <v>1.4864689647507756</v>
      </c>
      <c r="Q22" s="405">
        <v>2.6994223345714108</v>
      </c>
      <c r="R22" s="405">
        <v>1.7252103752541936</v>
      </c>
      <c r="S22" s="405">
        <v>1.9728595325761544</v>
      </c>
      <c r="T22" s="405">
        <v>1.3903047020224824</v>
      </c>
      <c r="U22" s="405">
        <v>0.95471443055070715</v>
      </c>
      <c r="V22" s="405">
        <v>0.85572014394525997</v>
      </c>
      <c r="W22" s="405">
        <v>0.47546934965252419</v>
      </c>
      <c r="X22" s="405">
        <v>0.85765843143876808</v>
      </c>
      <c r="Y22" s="405">
        <v>1.432150928564413</v>
      </c>
      <c r="Z22" s="405">
        <v>1.9584574523905829</v>
      </c>
      <c r="AA22" s="405">
        <v>2.1080927006547956</v>
      </c>
      <c r="AB22" s="405">
        <v>1.71407745722576</v>
      </c>
      <c r="AC22" s="405">
        <v>0.81263303313647839</v>
      </c>
      <c r="AD22" s="405">
        <v>1.7385144473279768</v>
      </c>
      <c r="AE22" s="405">
        <v>1.7439986385364481</v>
      </c>
      <c r="AF22" s="405">
        <v>1.61107060764345</v>
      </c>
      <c r="AH22" s="405">
        <v>1.7462078603136533E-2</v>
      </c>
      <c r="AI22" s="405">
        <v>-0.79794590295940715</v>
      </c>
      <c r="AJ22" s="405">
        <v>0.1792950706161367</v>
      </c>
      <c r="AK22" s="405">
        <v>7.682381438816055E-2</v>
      </c>
      <c r="AL22" s="405">
        <v>-0.16803660012103538</v>
      </c>
      <c r="AN22" s="406">
        <v>-1.2359808229289726E-2</v>
      </c>
      <c r="AO22" s="406">
        <v>-0.78841981953285956</v>
      </c>
      <c r="AP22" s="406">
        <v>-7.4092782130308343E-2</v>
      </c>
      <c r="AQ22" s="406">
        <v>-0.23116888858230045</v>
      </c>
    </row>
    <row r="23" spans="1:43" ht="12.2" customHeight="1">
      <c r="A23" s="40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H23" s="405"/>
      <c r="AI23" s="405"/>
      <c r="AJ23" s="405"/>
      <c r="AK23" s="405"/>
      <c r="AL23" s="405"/>
      <c r="AN23" s="431"/>
      <c r="AO23" s="431"/>
      <c r="AP23" s="431"/>
      <c r="AQ23" s="431"/>
    </row>
    <row r="24" spans="1:43" ht="12.2" customHeight="1">
      <c r="A24" s="404" t="s">
        <v>696</v>
      </c>
      <c r="B24" s="432"/>
      <c r="C24" s="432"/>
      <c r="D24" s="432"/>
      <c r="E24" s="432"/>
      <c r="F24" s="432"/>
      <c r="G24" s="432"/>
      <c r="H24" s="432"/>
      <c r="I24" s="432"/>
      <c r="J24" s="432"/>
      <c r="K24" s="432"/>
      <c r="L24" s="432"/>
      <c r="M24" s="432"/>
      <c r="N24" s="432"/>
      <c r="O24" s="432"/>
      <c r="P24" s="432"/>
      <c r="Q24" s="432"/>
      <c r="R24" s="432"/>
      <c r="S24" s="433">
        <v>42.4</v>
      </c>
      <c r="T24" s="433">
        <v>42.8</v>
      </c>
      <c r="U24" s="433">
        <v>44</v>
      </c>
      <c r="V24" s="433">
        <v>44.5</v>
      </c>
      <c r="W24" s="433">
        <v>44.4</v>
      </c>
      <c r="X24" s="433">
        <v>44.5</v>
      </c>
      <c r="Y24" s="433">
        <v>44.3</v>
      </c>
      <c r="Z24" s="433">
        <v>44.8</v>
      </c>
      <c r="AA24" s="433">
        <v>45.5</v>
      </c>
      <c r="AB24" s="433">
        <v>46.5</v>
      </c>
      <c r="AC24" s="433">
        <v>47.3</v>
      </c>
      <c r="AD24" s="433">
        <v>47.6</v>
      </c>
      <c r="AE24" s="433">
        <v>48.4</v>
      </c>
      <c r="AF24" s="433">
        <v>49.3</v>
      </c>
      <c r="AH24" s="405">
        <v>0</v>
      </c>
      <c r="AI24" s="405">
        <v>0</v>
      </c>
      <c r="AJ24" s="405">
        <v>-0.39999999999999858</v>
      </c>
      <c r="AK24" s="405">
        <v>-0.39999999999999858</v>
      </c>
      <c r="AL24" s="405">
        <v>-0.30000000000000426</v>
      </c>
      <c r="AN24" s="433">
        <v>0</v>
      </c>
      <c r="AO24" s="433">
        <v>0</v>
      </c>
      <c r="AP24" s="433">
        <v>-0.60000000000000142</v>
      </c>
      <c r="AQ24" s="433">
        <v>-0.80000000000000426</v>
      </c>
    </row>
    <row r="25" spans="1:43" ht="12.2" customHeight="1">
      <c r="A25" s="404" t="s">
        <v>697</v>
      </c>
      <c r="B25" s="432"/>
      <c r="C25" s="432"/>
      <c r="D25" s="432"/>
      <c r="E25" s="432"/>
      <c r="F25" s="432"/>
      <c r="G25" s="432"/>
      <c r="H25" s="432"/>
      <c r="I25" s="432"/>
      <c r="J25" s="432"/>
      <c r="K25" s="432"/>
      <c r="L25" s="432"/>
      <c r="M25" s="432"/>
      <c r="N25" s="432"/>
      <c r="O25" s="432"/>
      <c r="P25" s="432"/>
      <c r="Q25" s="432"/>
      <c r="R25" s="432"/>
      <c r="S25" s="433">
        <v>43.3</v>
      </c>
      <c r="T25" s="433">
        <v>43.7</v>
      </c>
      <c r="U25" s="433">
        <v>44.9</v>
      </c>
      <c r="V25" s="433">
        <v>45.4</v>
      </c>
      <c r="W25" s="433">
        <v>45.3</v>
      </c>
      <c r="X25" s="433">
        <v>45.4</v>
      </c>
      <c r="Y25" s="433">
        <v>45.2</v>
      </c>
      <c r="Z25" s="433">
        <v>45.7</v>
      </c>
      <c r="AA25" s="433">
        <v>46.5</v>
      </c>
      <c r="AB25" s="433">
        <v>47.4</v>
      </c>
      <c r="AC25" s="433">
        <v>48.3</v>
      </c>
      <c r="AD25" s="433">
        <v>48.6</v>
      </c>
      <c r="AE25" s="433">
        <v>49.4</v>
      </c>
      <c r="AF25" s="433">
        <v>50.3</v>
      </c>
      <c r="AH25" s="405">
        <v>0</v>
      </c>
      <c r="AI25" s="405">
        <v>0</v>
      </c>
      <c r="AJ25" s="405">
        <v>-0.39999999999999858</v>
      </c>
      <c r="AK25" s="405">
        <v>-0.39999999999999858</v>
      </c>
      <c r="AL25" s="405">
        <v>-0.30000000000000426</v>
      </c>
      <c r="AN25" s="392"/>
      <c r="AO25" s="392"/>
      <c r="AP25" s="392"/>
      <c r="AQ25" s="392"/>
    </row>
    <row r="26" spans="1:43" ht="12.2" customHeight="1">
      <c r="A26" s="404"/>
      <c r="B26" s="432"/>
      <c r="C26" s="432"/>
      <c r="D26" s="432"/>
      <c r="E26" s="432"/>
      <c r="F26" s="432"/>
      <c r="G26" s="432"/>
      <c r="H26" s="432"/>
      <c r="I26" s="432"/>
      <c r="J26" s="432"/>
      <c r="K26" s="432"/>
      <c r="L26" s="432"/>
      <c r="M26" s="432"/>
      <c r="N26" s="432"/>
      <c r="O26" s="432"/>
      <c r="P26" s="432"/>
      <c r="Q26" s="432"/>
      <c r="R26" s="432"/>
      <c r="S26" s="433"/>
      <c r="T26" s="433"/>
      <c r="U26" s="433"/>
      <c r="V26" s="433"/>
      <c r="W26" s="433"/>
      <c r="X26" s="433"/>
      <c r="Y26" s="433"/>
      <c r="Z26" s="433"/>
      <c r="AA26" s="433"/>
      <c r="AB26" s="433"/>
      <c r="AC26" s="433"/>
      <c r="AD26" s="433"/>
      <c r="AE26" s="433"/>
      <c r="AF26" s="433"/>
      <c r="AH26" s="405"/>
      <c r="AI26" s="405"/>
      <c r="AJ26" s="405"/>
      <c r="AK26" s="405"/>
      <c r="AL26" s="405"/>
      <c r="AN26" s="392"/>
      <c r="AO26" s="392"/>
      <c r="AP26" s="392"/>
      <c r="AQ26" s="392"/>
    </row>
    <row r="27" spans="1:43" ht="12.2" customHeight="1">
      <c r="A27" s="404" t="s">
        <v>390</v>
      </c>
      <c r="B27" s="432"/>
      <c r="C27" s="432"/>
      <c r="D27" s="432"/>
      <c r="E27" s="432"/>
      <c r="F27" s="432"/>
      <c r="G27" s="432"/>
      <c r="H27" s="432">
        <v>100</v>
      </c>
      <c r="I27" s="432">
        <v>101.73</v>
      </c>
      <c r="J27" s="432">
        <v>103.2</v>
      </c>
      <c r="K27" s="432">
        <v>106.16</v>
      </c>
      <c r="L27" s="432">
        <v>111.79</v>
      </c>
      <c r="M27" s="432">
        <v>115.64</v>
      </c>
      <c r="N27" s="432">
        <v>118.41</v>
      </c>
      <c r="O27" s="432">
        <v>121.65</v>
      </c>
      <c r="P27" s="432">
        <v>125.57</v>
      </c>
      <c r="Q27" s="432">
        <v>131.18</v>
      </c>
      <c r="R27" s="432">
        <v>139.26</v>
      </c>
      <c r="S27" s="432">
        <v>139.74</v>
      </c>
      <c r="T27" s="432">
        <v>142.34</v>
      </c>
      <c r="U27" s="432">
        <v>149.32</v>
      </c>
      <c r="V27" s="432">
        <v>154.84</v>
      </c>
      <c r="W27" s="432">
        <v>155.61000000000001</v>
      </c>
      <c r="X27" s="432">
        <v>158.91</v>
      </c>
      <c r="Y27" s="432">
        <v>162.13999999999999</v>
      </c>
      <c r="Z27" s="432">
        <v>168.16</v>
      </c>
      <c r="AA27" s="432">
        <v>170.73</v>
      </c>
      <c r="AB27" s="432">
        <v>175.96</v>
      </c>
      <c r="AC27" s="432">
        <v>182.58</v>
      </c>
      <c r="AD27" s="432">
        <v>187.19496498877399</v>
      </c>
      <c r="AE27" s="432">
        <v>192.16048122785199</v>
      </c>
      <c r="AF27" s="432">
        <v>197.22282748674201</v>
      </c>
      <c r="AH27" s="405">
        <v>-3.9999999999992042E-2</v>
      </c>
      <c r="AI27" s="405">
        <v>-1.999999999998181E-2</v>
      </c>
      <c r="AJ27" s="405">
        <v>-0.30503501122601051</v>
      </c>
      <c r="AK27" s="405">
        <v>-0.63951877214802266</v>
      </c>
      <c r="AL27" s="405">
        <v>-0.97717251325798316</v>
      </c>
      <c r="AN27" s="432"/>
      <c r="AO27" s="432"/>
      <c r="AP27" s="432"/>
      <c r="AQ27" s="432"/>
    </row>
    <row r="28" spans="1:43" ht="12.2" customHeight="1">
      <c r="A28" s="425" t="s">
        <v>183</v>
      </c>
      <c r="B28" s="415"/>
      <c r="C28" s="415"/>
      <c r="D28" s="415"/>
      <c r="E28" s="415"/>
      <c r="F28" s="415"/>
      <c r="G28" s="415"/>
      <c r="H28" s="415"/>
      <c r="I28" s="415"/>
      <c r="J28" s="415"/>
      <c r="K28" s="415"/>
      <c r="L28" s="415"/>
      <c r="M28" s="415"/>
      <c r="N28" s="415"/>
      <c r="O28" s="415"/>
      <c r="P28" s="415"/>
      <c r="Q28" s="415"/>
      <c r="R28" s="415">
        <v>139.26</v>
      </c>
      <c r="S28" s="415">
        <v>137.31</v>
      </c>
      <c r="T28" s="415">
        <v>133.56688554787499</v>
      </c>
      <c r="U28" s="415">
        <v>140.45295382639199</v>
      </c>
      <c r="V28" s="415">
        <v>148.52893470944301</v>
      </c>
      <c r="W28" s="415">
        <v>146.839489494931</v>
      </c>
      <c r="X28" s="415">
        <v>150.55330845538299</v>
      </c>
      <c r="Y28" s="415">
        <v>159.373954985159</v>
      </c>
      <c r="Z28" s="415">
        <v>166.39</v>
      </c>
      <c r="AA28" s="415">
        <v>170.73</v>
      </c>
      <c r="AB28" s="415">
        <v>175.96</v>
      </c>
      <c r="AC28" s="415">
        <v>182.58</v>
      </c>
      <c r="AD28" s="415">
        <v>187.19496498877399</v>
      </c>
      <c r="AE28" s="415">
        <v>192.16048122785199</v>
      </c>
      <c r="AF28" s="415">
        <v>197.22282748674201</v>
      </c>
      <c r="AH28" s="434">
        <v>-3.9999999999992042E-2</v>
      </c>
      <c r="AI28" s="434">
        <v>-1.999999999998181E-2</v>
      </c>
      <c r="AJ28" s="434">
        <v>-0.30503501122601051</v>
      </c>
      <c r="AK28" s="434">
        <v>-0.63951877214802266</v>
      </c>
      <c r="AL28" s="434">
        <v>-0.97717251325798316</v>
      </c>
      <c r="AN28" s="415"/>
      <c r="AO28" s="415"/>
      <c r="AP28" s="415"/>
      <c r="AQ28" s="415"/>
    </row>
    <row r="29" spans="1:43" ht="12.2" customHeight="1">
      <c r="A29" s="427"/>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row>
    <row r="30" spans="1:43" ht="12.2" customHeight="1">
      <c r="B30" s="436"/>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N30" s="330"/>
      <c r="AO30" s="330"/>
      <c r="AP30" s="330"/>
      <c r="AQ30" s="330"/>
    </row>
    <row r="31" spans="1:43" ht="12.2" customHeight="1">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row>
    <row r="32" spans="1:43" ht="12.2" customHeight="1">
      <c r="B32" s="435"/>
      <c r="C32" s="435"/>
      <c r="D32" s="435"/>
      <c r="E32" s="435"/>
      <c r="F32" s="435"/>
      <c r="G32" s="435"/>
      <c r="H32" s="435"/>
      <c r="I32" s="435"/>
      <c r="J32" s="435"/>
      <c r="K32" s="435"/>
      <c r="L32" s="435"/>
      <c r="M32" s="435"/>
      <c r="N32" s="435"/>
      <c r="O32" s="435"/>
      <c r="P32" s="435"/>
      <c r="Q32" s="435"/>
      <c r="R32" s="435"/>
      <c r="S32" s="435"/>
      <c r="T32" s="435"/>
      <c r="U32" s="435"/>
      <c r="V32" s="435"/>
      <c r="AC32" s="435"/>
      <c r="AD32" s="435"/>
      <c r="AE32" s="435"/>
      <c r="AF32" s="435"/>
    </row>
    <row r="33" spans="2:32" ht="12.2" customHeight="1">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row>
    <row r="34" spans="2:32" ht="12.2" customHeight="1">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row>
    <row r="36" spans="2:32" ht="12.2" customHeight="1">
      <c r="U36" s="438"/>
      <c r="V36" s="438"/>
      <c r="W36" s="438"/>
    </row>
    <row r="37" spans="2:32" ht="12.2" customHeight="1">
      <c r="Q37" s="336"/>
      <c r="R37" s="336"/>
      <c r="S37" s="336"/>
      <c r="T37" s="336"/>
      <c r="U37" s="336"/>
      <c r="V37" s="336"/>
      <c r="W37" s="336"/>
      <c r="X37" s="336"/>
      <c r="Y37" s="336"/>
      <c r="Z37" s="336"/>
      <c r="AA37" s="336"/>
      <c r="AB37" s="336"/>
      <c r="AC37" s="336"/>
      <c r="AD37" s="336"/>
      <c r="AE37" s="336"/>
      <c r="AF37" s="336"/>
    </row>
    <row r="38" spans="2:32" ht="12.2" customHeight="1">
      <c r="Q38" s="336"/>
      <c r="R38" s="336"/>
      <c r="S38" s="336"/>
      <c r="T38" s="336"/>
      <c r="U38" s="336"/>
      <c r="V38" s="336"/>
      <c r="W38" s="336"/>
      <c r="X38" s="336"/>
      <c r="Y38" s="336"/>
      <c r="Z38" s="336"/>
      <c r="AA38" s="336"/>
      <c r="AB38" s="336"/>
      <c r="AC38" s="336"/>
      <c r="AD38" s="336"/>
      <c r="AE38" s="336"/>
      <c r="AF38" s="336"/>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T907"/>
  <sheetViews>
    <sheetView workbookViewId="0">
      <pane xSplit="25" ySplit="5" topLeftCell="Z6" activePane="bottomRight" state="frozen"/>
      <selection pane="topRight" activeCell="Z1" sqref="Z1"/>
      <selection pane="bottomLeft" activeCell="A6" sqref="A6"/>
      <selection pane="bottomRight" activeCell="A4" sqref="A4"/>
    </sheetView>
  </sheetViews>
  <sheetFormatPr defaultColWidth="9.85546875" defaultRowHeight="12.75" outlineLevelCol="1"/>
  <cols>
    <col min="1" max="1" width="48.140625" style="178" bestFit="1" customWidth="1"/>
    <col min="2" max="24" width="9.85546875" style="178" hidden="1" customWidth="1" outlineLevel="1"/>
    <col min="25" max="25" width="0" style="178" hidden="1" customWidth="1" outlineLevel="1"/>
    <col min="26" max="26" width="9.85546875" style="178" collapsed="1"/>
    <col min="27" max="28" width="9.85546875" style="178"/>
    <col min="29" max="30" width="10.28515625" style="178" customWidth="1"/>
    <col min="31" max="32" width="9.85546875" style="178"/>
    <col min="33" max="33" width="1.85546875" style="178" customWidth="1"/>
    <col min="34" max="39" width="9.85546875" style="178" customWidth="1" outlineLevel="1"/>
    <col min="40" max="40" width="2" style="178" customWidth="1"/>
    <col min="41" max="43" width="9.85546875" style="178" customWidth="1" outlineLevel="1"/>
    <col min="44" max="16384" width="9.85546875" style="178"/>
  </cols>
  <sheetData>
    <row r="1" spans="1:46" ht="15">
      <c r="A1" s="59" t="s">
        <v>408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c r="AH1" s="7"/>
      <c r="AI1" s="7"/>
      <c r="AJ1" s="7"/>
      <c r="AK1" s="7"/>
      <c r="AL1" s="7"/>
      <c r="AM1" s="7"/>
      <c r="AN1"/>
      <c r="AO1" s="7"/>
      <c r="AP1" s="7"/>
      <c r="AQ1" s="7"/>
      <c r="AR1" s="7"/>
      <c r="AS1" s="7"/>
      <c r="AT1" s="66"/>
    </row>
    <row r="2" spans="1:46" ht="15.7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6"/>
      <c r="AH2" s="2"/>
      <c r="AI2" s="2"/>
      <c r="AJ2" s="2"/>
      <c r="AK2" s="2"/>
      <c r="AL2" s="2"/>
      <c r="AM2" s="2"/>
      <c r="AN2" s="66"/>
      <c r="AO2" s="2"/>
      <c r="AP2" s="2"/>
      <c r="AQ2" s="2"/>
      <c r="AR2" s="2"/>
      <c r="AS2" s="2"/>
      <c r="AT2" s="62"/>
    </row>
    <row r="3" spans="1:46">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2"/>
      <c r="AH3" s="2"/>
      <c r="AI3" s="2"/>
      <c r="AJ3" s="2"/>
      <c r="AK3" s="2"/>
      <c r="AL3" s="2"/>
      <c r="AM3" s="2"/>
      <c r="AN3" s="62"/>
      <c r="AO3" s="2"/>
      <c r="AP3" s="2"/>
      <c r="AQ3" s="2"/>
      <c r="AR3" s="2"/>
      <c r="AS3" s="2"/>
      <c r="AT3" s="62"/>
    </row>
    <row r="4" spans="1:46">
      <c r="A4" s="235"/>
      <c r="B4" s="236" t="s">
        <v>1</v>
      </c>
      <c r="C4" s="236" t="s">
        <v>1</v>
      </c>
      <c r="D4" s="236" t="s">
        <v>1</v>
      </c>
      <c r="E4" s="236" t="s">
        <v>1</v>
      </c>
      <c r="F4" s="236" t="s">
        <v>1</v>
      </c>
      <c r="G4" s="236" t="s">
        <v>1</v>
      </c>
      <c r="H4" s="236" t="s">
        <v>1</v>
      </c>
      <c r="I4" s="236" t="s">
        <v>1</v>
      </c>
      <c r="J4" s="236" t="s">
        <v>1</v>
      </c>
      <c r="K4" s="236" t="s">
        <v>1</v>
      </c>
      <c r="L4" s="236" t="s">
        <v>1</v>
      </c>
      <c r="M4" s="236" t="s">
        <v>1</v>
      </c>
      <c r="N4" s="236" t="s">
        <v>1</v>
      </c>
      <c r="O4" s="236" t="s">
        <v>1</v>
      </c>
      <c r="P4" s="236" t="s">
        <v>1</v>
      </c>
      <c r="Q4" s="236" t="s">
        <v>1</v>
      </c>
      <c r="R4" s="236" t="s">
        <v>1</v>
      </c>
      <c r="S4" s="236" t="s">
        <v>1</v>
      </c>
      <c r="T4" s="236" t="s">
        <v>1</v>
      </c>
      <c r="U4" s="236" t="s">
        <v>1</v>
      </c>
      <c r="V4" s="236" t="s">
        <v>1</v>
      </c>
      <c r="W4" s="236" t="s">
        <v>1</v>
      </c>
      <c r="X4" s="236" t="s">
        <v>1</v>
      </c>
      <c r="Y4" s="236" t="s">
        <v>1</v>
      </c>
      <c r="Z4" s="236" t="s">
        <v>1</v>
      </c>
      <c r="AA4" s="236" t="s">
        <v>178</v>
      </c>
      <c r="AB4" s="236" t="s">
        <v>178</v>
      </c>
      <c r="AC4" s="236" t="s">
        <v>178</v>
      </c>
      <c r="AD4" s="236" t="s">
        <v>178</v>
      </c>
      <c r="AE4" s="236" t="s">
        <v>178</v>
      </c>
      <c r="AF4" s="236" t="s">
        <v>178</v>
      </c>
      <c r="AG4" s="62"/>
      <c r="AH4" s="639" t="s">
        <v>188</v>
      </c>
      <c r="AI4" s="639"/>
      <c r="AJ4" s="639"/>
      <c r="AK4" s="639"/>
      <c r="AL4" s="639"/>
      <c r="AM4" s="639"/>
      <c r="AN4" s="62"/>
      <c r="AO4" s="639" t="s">
        <v>740</v>
      </c>
      <c r="AP4" s="639"/>
      <c r="AQ4" s="639"/>
      <c r="AR4" s="639"/>
      <c r="AS4" s="639"/>
      <c r="AT4" s="62"/>
    </row>
    <row r="5" spans="1:46" ht="13.5" thickBot="1">
      <c r="A5" s="245"/>
      <c r="B5" s="246">
        <v>1993</v>
      </c>
      <c r="C5" s="246">
        <v>1994</v>
      </c>
      <c r="D5" s="246">
        <v>1995</v>
      </c>
      <c r="E5" s="246">
        <v>1996</v>
      </c>
      <c r="F5" s="246">
        <v>1997</v>
      </c>
      <c r="G5" s="246">
        <v>1998</v>
      </c>
      <c r="H5" s="246">
        <v>1999</v>
      </c>
      <c r="I5" s="246">
        <v>2000</v>
      </c>
      <c r="J5" s="246">
        <v>2001</v>
      </c>
      <c r="K5" s="246">
        <v>2002</v>
      </c>
      <c r="L5" s="246">
        <v>2003</v>
      </c>
      <c r="M5" s="246">
        <v>2004</v>
      </c>
      <c r="N5" s="246">
        <v>2005</v>
      </c>
      <c r="O5" s="246">
        <v>2006</v>
      </c>
      <c r="P5" s="246">
        <v>2007</v>
      </c>
      <c r="Q5" s="246">
        <v>2008</v>
      </c>
      <c r="R5" s="246">
        <v>2009</v>
      </c>
      <c r="S5" s="246">
        <v>2010</v>
      </c>
      <c r="T5" s="246">
        <v>2011</v>
      </c>
      <c r="U5" s="246">
        <v>2012</v>
      </c>
      <c r="V5" s="246">
        <v>2013</v>
      </c>
      <c r="W5" s="246">
        <v>2014</v>
      </c>
      <c r="X5" s="246">
        <v>2015</v>
      </c>
      <c r="Y5" s="246">
        <v>2016</v>
      </c>
      <c r="Z5" s="246">
        <v>2017</v>
      </c>
      <c r="AA5" s="246">
        <v>2018</v>
      </c>
      <c r="AB5" s="246">
        <v>2019</v>
      </c>
      <c r="AC5" s="246">
        <v>2020</v>
      </c>
      <c r="AD5" s="246">
        <v>2021</v>
      </c>
      <c r="AE5" s="246">
        <v>2022</v>
      </c>
      <c r="AF5" s="246">
        <v>2023</v>
      </c>
      <c r="AG5" s="62"/>
      <c r="AH5" s="246">
        <v>2018</v>
      </c>
      <c r="AI5" s="246">
        <v>2019</v>
      </c>
      <c r="AJ5" s="246">
        <v>2020</v>
      </c>
      <c r="AK5" s="246">
        <v>2021</v>
      </c>
      <c r="AL5" s="246">
        <v>2022</v>
      </c>
      <c r="AM5" s="246">
        <v>2023</v>
      </c>
      <c r="AN5" s="62"/>
      <c r="AO5" s="246">
        <v>2018</v>
      </c>
      <c r="AP5" s="246">
        <v>2019</v>
      </c>
      <c r="AQ5" s="246">
        <v>2020</v>
      </c>
      <c r="AR5" s="246">
        <v>2021</v>
      </c>
      <c r="AS5" s="246">
        <v>2022</v>
      </c>
      <c r="AT5" s="62"/>
    </row>
    <row r="6" spans="1:46">
      <c r="A6" s="104"/>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62"/>
      <c r="AH6" s="105"/>
      <c r="AI6" s="105"/>
      <c r="AJ6" s="105"/>
      <c r="AK6" s="105"/>
      <c r="AL6" s="105"/>
      <c r="AM6" s="105"/>
      <c r="AN6" s="62"/>
      <c r="AO6" s="105"/>
      <c r="AP6" s="105"/>
      <c r="AQ6" s="105"/>
      <c r="AR6" s="105"/>
      <c r="AS6" s="105"/>
      <c r="AT6" s="62"/>
    </row>
    <row r="7" spans="1:46">
      <c r="A7" s="8" t="s">
        <v>56</v>
      </c>
      <c r="B7" s="9">
        <v>788.71900000000005</v>
      </c>
      <c r="C7" s="9">
        <v>822.47600000000011</v>
      </c>
      <c r="D7" s="9">
        <v>883.68599999999992</v>
      </c>
      <c r="E7" s="9">
        <v>930.12199999999996</v>
      </c>
      <c r="F7" s="9">
        <v>953.95799999999997</v>
      </c>
      <c r="G7" s="9">
        <v>1001.0650000000001</v>
      </c>
      <c r="H7" s="9">
        <v>1053.5889999999999</v>
      </c>
      <c r="I7" s="9">
        <v>1139.9960000000001</v>
      </c>
      <c r="J7" s="9">
        <v>1183.2660000000001</v>
      </c>
      <c r="K7" s="9">
        <v>1211.7869999999998</v>
      </c>
      <c r="L7" s="9">
        <v>1231.587</v>
      </c>
      <c r="M7" s="9">
        <v>1255.374</v>
      </c>
      <c r="N7" s="9">
        <v>1318.33</v>
      </c>
      <c r="O7" s="9">
        <v>1427.9760000000001</v>
      </c>
      <c r="P7" s="9">
        <v>1543.6029999999998</v>
      </c>
      <c r="Q7" s="9">
        <v>1626.934</v>
      </c>
      <c r="R7" s="9">
        <v>1595.78</v>
      </c>
      <c r="S7" s="9">
        <v>1710.6649999999997</v>
      </c>
      <c r="T7" s="9">
        <v>1788.941</v>
      </c>
      <c r="U7" s="9">
        <v>1830.6790000000001</v>
      </c>
      <c r="V7" s="9">
        <v>1875.4190000000001</v>
      </c>
      <c r="W7" s="9">
        <v>1978.5140000000001</v>
      </c>
      <c r="X7" s="9">
        <v>2053.1959999999999</v>
      </c>
      <c r="Y7" s="9">
        <v>2178.1750000000002</v>
      </c>
      <c r="Z7" s="9">
        <v>2270.4210000000003</v>
      </c>
      <c r="AA7" s="9">
        <v>2382.8589999999999</v>
      </c>
      <c r="AB7" s="9">
        <v>2481.36</v>
      </c>
      <c r="AC7" s="9">
        <v>2528.3875694587232</v>
      </c>
      <c r="AD7" s="9">
        <v>2604.7174737654414</v>
      </c>
      <c r="AE7" s="9">
        <v>2695.6646299408503</v>
      </c>
      <c r="AF7" s="9">
        <v>2784.2781579802122</v>
      </c>
      <c r="AG7" s="62"/>
      <c r="AH7" s="9">
        <v>8.5841881431456386</v>
      </c>
      <c r="AI7" s="9">
        <v>29.578038313086836</v>
      </c>
      <c r="AJ7" s="9">
        <v>22.843718439472468</v>
      </c>
      <c r="AK7" s="9">
        <v>19.927527668427501</v>
      </c>
      <c r="AL7" s="9">
        <v>20.067292026495124</v>
      </c>
      <c r="AM7" s="9">
        <v>20.772234407999804</v>
      </c>
      <c r="AN7" s="62"/>
      <c r="AO7" s="3"/>
      <c r="AP7" s="3"/>
      <c r="AQ7" s="3"/>
      <c r="AR7" s="3"/>
      <c r="AS7" s="3"/>
      <c r="AT7" s="62"/>
    </row>
    <row r="8" spans="1:46">
      <c r="A8" s="166" t="s">
        <v>547</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1929.123</v>
      </c>
      <c r="AB8" s="9">
        <v>2003.741</v>
      </c>
      <c r="AC8" s="9">
        <v>2053.57381857877</v>
      </c>
      <c r="AD8" s="9">
        <v>2123.6057825345301</v>
      </c>
      <c r="AE8" s="9">
        <v>2195.0684343011399</v>
      </c>
      <c r="AF8" s="9">
        <v>2263.8427472163003</v>
      </c>
      <c r="AG8" s="62"/>
      <c r="AH8" s="9">
        <v>0.2555612750400087</v>
      </c>
      <c r="AI8" s="9">
        <v>2.8143251797400808</v>
      </c>
      <c r="AJ8" s="9">
        <v>-5.4465244605098633</v>
      </c>
      <c r="AK8" s="9">
        <v>-4.3930218154696377</v>
      </c>
      <c r="AL8" s="9">
        <v>-9.4846759748902514</v>
      </c>
      <c r="AM8" s="9">
        <v>-14.460501963600109</v>
      </c>
      <c r="AN8" s="62"/>
      <c r="AO8" s="3"/>
      <c r="AP8" s="3"/>
      <c r="AQ8" s="3"/>
      <c r="AR8" s="3"/>
      <c r="AS8" s="3"/>
      <c r="AT8" s="66"/>
    </row>
    <row r="9" spans="1:46">
      <c r="A9" s="167" t="s">
        <v>159</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1921.9739999999999</v>
      </c>
      <c r="AB9" s="9">
        <v>1993.433</v>
      </c>
      <c r="AC9" s="9">
        <v>2043.0094597509999</v>
      </c>
      <c r="AD9" s="9">
        <v>2112.6811528511698</v>
      </c>
      <c r="AE9" s="9">
        <v>2183.7761737640899</v>
      </c>
      <c r="AF9" s="9">
        <v>2252.1966856552899</v>
      </c>
      <c r="AG9" s="66"/>
      <c r="AH9" s="9">
        <v>0</v>
      </c>
      <c r="AI9" s="9">
        <v>-0.34270884453985673</v>
      </c>
      <c r="AJ9" s="9">
        <v>-8.6523005867300071</v>
      </c>
      <c r="AK9" s="9">
        <v>-7.7125517029198818</v>
      </c>
      <c r="AL9" s="9">
        <v>-12.898244862889896</v>
      </c>
      <c r="AM9" s="9">
        <v>-17.964301630509908</v>
      </c>
      <c r="AN9" s="66"/>
      <c r="AO9" s="3"/>
      <c r="AP9" s="3"/>
      <c r="AQ9" s="3"/>
      <c r="AR9" s="3"/>
      <c r="AS9" s="3"/>
      <c r="AT9" s="66"/>
    </row>
    <row r="10" spans="1:46">
      <c r="A10" s="167" t="s">
        <v>548</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7.1490000000001146</v>
      </c>
      <c r="AB10" s="9">
        <v>10.307999999999993</v>
      </c>
      <c r="AC10" s="9">
        <v>10.564358827770093</v>
      </c>
      <c r="AD10" s="9">
        <v>10.924629683360308</v>
      </c>
      <c r="AE10" s="9">
        <v>11.29226053704997</v>
      </c>
      <c r="AF10" s="9">
        <v>11.646061561010356</v>
      </c>
      <c r="AG10" s="66"/>
      <c r="AH10" s="9">
        <v>0.2555612750400087</v>
      </c>
      <c r="AI10" s="9">
        <v>3.1570340242799375</v>
      </c>
      <c r="AJ10" s="9">
        <v>3.2057761262201439</v>
      </c>
      <c r="AK10" s="9">
        <v>3.3195298874502441</v>
      </c>
      <c r="AL10" s="9">
        <v>3.4135688879996451</v>
      </c>
      <c r="AM10" s="9">
        <v>3.5037996669097993</v>
      </c>
      <c r="AN10" s="66"/>
      <c r="AO10" s="3"/>
      <c r="AP10" s="3"/>
      <c r="AQ10" s="3"/>
      <c r="AR10" s="3"/>
      <c r="AS10" s="3"/>
      <c r="AT10" s="66"/>
    </row>
    <row r="11" spans="1:46">
      <c r="A11" s="166" t="s">
        <v>549</v>
      </c>
      <c r="B11" s="9">
        <v>52.167000000000002</v>
      </c>
      <c r="C11" s="9">
        <v>55.335000000000001</v>
      </c>
      <c r="D11" s="9">
        <v>60.488999999999997</v>
      </c>
      <c r="E11" s="9">
        <v>59.996000000000002</v>
      </c>
      <c r="F11" s="9">
        <v>62.136000000000003</v>
      </c>
      <c r="G11" s="9">
        <v>62.088000000000001</v>
      </c>
      <c r="H11" s="9">
        <v>64.22</v>
      </c>
      <c r="I11" s="9">
        <v>67.947999999999993</v>
      </c>
      <c r="J11" s="9">
        <v>74.899000000000001</v>
      </c>
      <c r="K11" s="9">
        <v>79.018000000000001</v>
      </c>
      <c r="L11" s="9">
        <v>79.361000000000004</v>
      </c>
      <c r="M11" s="9">
        <v>84</v>
      </c>
      <c r="N11" s="9">
        <v>88.885999999999996</v>
      </c>
      <c r="O11" s="9">
        <v>98.05</v>
      </c>
      <c r="P11" s="9">
        <v>113.242</v>
      </c>
      <c r="Q11" s="9">
        <v>92.918000000000006</v>
      </c>
      <c r="R11" s="9">
        <v>76.555000000000007</v>
      </c>
      <c r="S11" s="9">
        <v>101.52200000000001</v>
      </c>
      <c r="T11" s="9">
        <v>104.063</v>
      </c>
      <c r="U11" s="9">
        <v>96.218999999999994</v>
      </c>
      <c r="V11" s="9">
        <v>95.957999999999998</v>
      </c>
      <c r="W11" s="9">
        <v>93.688999999999993</v>
      </c>
      <c r="X11" s="9">
        <v>96.149000000000001</v>
      </c>
      <c r="Y11" s="9">
        <v>99.317999999999998</v>
      </c>
      <c r="Z11" s="9">
        <v>109.414</v>
      </c>
      <c r="AA11" s="9">
        <v>112.642</v>
      </c>
      <c r="AB11" s="9">
        <v>122.212</v>
      </c>
      <c r="AC11" s="9">
        <v>125.25139901621399</v>
      </c>
      <c r="AD11" s="9">
        <v>129.52278258273401</v>
      </c>
      <c r="AE11" s="9">
        <v>133.88142653806599</v>
      </c>
      <c r="AF11" s="9">
        <v>138.07610355969101</v>
      </c>
      <c r="AG11" s="66"/>
      <c r="AH11" s="9">
        <v>-1.2560266018610093</v>
      </c>
      <c r="AI11" s="9">
        <v>4.0589351176869997</v>
      </c>
      <c r="AJ11" s="9">
        <v>3.6679510835329978</v>
      </c>
      <c r="AK11" s="9">
        <v>3.866213572060019</v>
      </c>
      <c r="AL11" s="9">
        <v>3.7043890919800049</v>
      </c>
      <c r="AM11" s="9">
        <v>3.5441814211060034</v>
      </c>
      <c r="AN11" s="66"/>
      <c r="AO11" s="3"/>
      <c r="AP11" s="3"/>
      <c r="AQ11" s="3"/>
      <c r="AR11" s="3"/>
      <c r="AS11" s="3"/>
      <c r="AT11" s="66"/>
    </row>
    <row r="12" spans="1:46">
      <c r="A12" s="166" t="s">
        <v>550</v>
      </c>
      <c r="B12" s="9">
        <v>45.048999999999992</v>
      </c>
      <c r="C12" s="9">
        <v>47.344000000000008</v>
      </c>
      <c r="D12" s="9">
        <v>61.616</v>
      </c>
      <c r="E12" s="9">
        <v>68.085999999999984</v>
      </c>
      <c r="F12" s="9">
        <v>62.464999999999996</v>
      </c>
      <c r="G12" s="9">
        <v>64.519000000000005</v>
      </c>
      <c r="H12" s="9">
        <v>69.826999999999984</v>
      </c>
      <c r="I12" s="9">
        <v>85.983000000000004</v>
      </c>
      <c r="J12" s="9">
        <v>69.950999999999993</v>
      </c>
      <c r="K12" s="9">
        <v>58.828000000000003</v>
      </c>
      <c r="L12" s="9">
        <v>52.23</v>
      </c>
      <c r="M12" s="9">
        <v>52.951999999999998</v>
      </c>
      <c r="N12" s="9">
        <v>70.36999999999999</v>
      </c>
      <c r="O12" s="9">
        <v>106.20799999999998</v>
      </c>
      <c r="P12" s="9">
        <v>118.232</v>
      </c>
      <c r="Q12" s="9">
        <v>139.37499999999997</v>
      </c>
      <c r="R12" s="9">
        <v>119.79199999999997</v>
      </c>
      <c r="S12" s="9">
        <v>178.70500000000001</v>
      </c>
      <c r="T12" s="9">
        <v>176.29</v>
      </c>
      <c r="U12" s="9">
        <v>175.79600000000002</v>
      </c>
      <c r="V12" s="9">
        <v>178.65699999999998</v>
      </c>
      <c r="W12" s="9">
        <v>222.381</v>
      </c>
      <c r="X12" s="9">
        <v>242.15200000000004</v>
      </c>
      <c r="Y12" s="9">
        <v>284.94599999999997</v>
      </c>
      <c r="Z12" s="9">
        <v>282.05900000000003</v>
      </c>
      <c r="AA12" s="9">
        <v>297.04799999999994</v>
      </c>
      <c r="AB12" s="9">
        <v>308.83700000000005</v>
      </c>
      <c r="AC12" s="9">
        <v>301.5952518637398</v>
      </c>
      <c r="AD12" s="9">
        <v>302.18279564817726</v>
      </c>
      <c r="AE12" s="9">
        <v>315.82647271164427</v>
      </c>
      <c r="AF12" s="9">
        <v>329.94436192252095</v>
      </c>
      <c r="AG12" s="66"/>
      <c r="AH12" s="9">
        <v>8.7136534699669141</v>
      </c>
      <c r="AI12" s="9">
        <v>20.605028015659798</v>
      </c>
      <c r="AJ12" s="9">
        <v>22.459549316449738</v>
      </c>
      <c r="AK12" s="9">
        <v>18.226711136837309</v>
      </c>
      <c r="AL12" s="9">
        <v>23.553125391155561</v>
      </c>
      <c r="AM12" s="9">
        <v>29.325267826696461</v>
      </c>
      <c r="AN12" s="66"/>
      <c r="AO12" s="3"/>
      <c r="AP12" s="3"/>
      <c r="AQ12" s="3"/>
      <c r="AR12" s="3"/>
      <c r="AS12" s="3"/>
      <c r="AT12" s="66"/>
    </row>
    <row r="13" spans="1:46">
      <c r="A13" s="167" t="s">
        <v>551</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20.640999999999998</v>
      </c>
      <c r="T13" s="9">
        <v>35.53</v>
      </c>
      <c r="U13" s="9">
        <v>33.448999999999998</v>
      </c>
      <c r="V13" s="9">
        <v>27.341999999999999</v>
      </c>
      <c r="W13" s="9">
        <v>20.460999999999999</v>
      </c>
      <c r="X13" s="9">
        <v>9.5960000000000001</v>
      </c>
      <c r="Y13" s="9">
        <v>9.3290000000000006</v>
      </c>
      <c r="Z13" s="9">
        <v>11.491</v>
      </c>
      <c r="AA13" s="9">
        <v>14.769</v>
      </c>
      <c r="AB13" s="9">
        <v>19.263000000000002</v>
      </c>
      <c r="AC13" s="9">
        <v>17.477452183398199</v>
      </c>
      <c r="AD13" s="9">
        <v>17.265849433270301</v>
      </c>
      <c r="AE13" s="9">
        <v>17.758740499471998</v>
      </c>
      <c r="AF13" s="9">
        <v>18.265303292646202</v>
      </c>
      <c r="AG13" s="66"/>
      <c r="AH13" s="9">
        <v>8.8593243861000204E-2</v>
      </c>
      <c r="AI13" s="9">
        <v>1.7511410264939009</v>
      </c>
      <c r="AJ13" s="9">
        <v>2.3417749943634991</v>
      </c>
      <c r="AK13" s="9">
        <v>4.1067458548767011</v>
      </c>
      <c r="AL13" s="9">
        <v>6.0574170622068966</v>
      </c>
      <c r="AM13" s="9">
        <v>6.2175556995284023</v>
      </c>
      <c r="AN13" s="66"/>
      <c r="AO13" s="3"/>
      <c r="AP13" s="3"/>
      <c r="AQ13" s="3"/>
      <c r="AR13" s="3"/>
      <c r="AS13" s="3"/>
      <c r="AT13" s="66"/>
    </row>
    <row r="14" spans="1:46">
      <c r="A14" s="167" t="s">
        <v>552</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44.256999999999998</v>
      </c>
      <c r="AC14" s="9">
        <v>56.214481894796997</v>
      </c>
      <c r="AD14" s="9">
        <v>62.967047526696902</v>
      </c>
      <c r="AE14" s="9">
        <v>65.848671974592591</v>
      </c>
      <c r="AF14" s="9">
        <v>68.017323699445399</v>
      </c>
      <c r="AG14" s="66"/>
      <c r="AH14" s="9">
        <v>1.7649999999999935</v>
      </c>
      <c r="AI14" s="9">
        <v>-3.4350764140323022</v>
      </c>
      <c r="AJ14" s="9">
        <v>0.53178657227329751</v>
      </c>
      <c r="AK14" s="9">
        <v>0.10749640268969785</v>
      </c>
      <c r="AL14" s="9">
        <v>-0.50517786998690895</v>
      </c>
      <c r="AM14" s="9">
        <v>-0.74688308329069741</v>
      </c>
      <c r="AN14" s="66"/>
      <c r="AO14" s="3"/>
      <c r="AP14" s="3"/>
      <c r="AQ14" s="3"/>
      <c r="AR14" s="3"/>
      <c r="AS14" s="3"/>
      <c r="AT14" s="66"/>
    </row>
    <row r="15" spans="1:46">
      <c r="A15" s="167" t="s">
        <v>553</v>
      </c>
      <c r="B15" s="9">
        <v>63.912999999999997</v>
      </c>
      <c r="C15" s="9">
        <v>61.684000000000005</v>
      </c>
      <c r="D15" s="9">
        <v>72.27</v>
      </c>
      <c r="E15" s="9">
        <v>79.507999999999996</v>
      </c>
      <c r="F15" s="9">
        <v>72.578999999999994</v>
      </c>
      <c r="G15" s="9">
        <v>79.861000000000004</v>
      </c>
      <c r="H15" s="9">
        <v>85.521999999999991</v>
      </c>
      <c r="I15" s="9">
        <v>109.947</v>
      </c>
      <c r="J15" s="9">
        <v>95.884</v>
      </c>
      <c r="K15" s="9">
        <v>88.53</v>
      </c>
      <c r="L15" s="9">
        <v>81.230999999999995</v>
      </c>
      <c r="M15" s="9">
        <v>76.356999999999999</v>
      </c>
      <c r="N15" s="9">
        <v>94.034999999999982</v>
      </c>
      <c r="O15" s="9">
        <v>136.75799999999998</v>
      </c>
      <c r="P15" s="9">
        <v>158.476</v>
      </c>
      <c r="Q15" s="9">
        <v>189.16899999999998</v>
      </c>
      <c r="R15" s="9">
        <v>147.87699999999998</v>
      </c>
      <c r="S15" s="9">
        <v>202.358</v>
      </c>
      <c r="T15" s="9">
        <v>218.83500000000001</v>
      </c>
      <c r="U15" s="9">
        <v>215.39500000000001</v>
      </c>
      <c r="V15" s="9">
        <v>211.59899999999999</v>
      </c>
      <c r="W15" s="9">
        <v>251.89400000000001</v>
      </c>
      <c r="X15" s="9">
        <v>259.81100000000004</v>
      </c>
      <c r="Y15" s="9">
        <v>302.27999999999997</v>
      </c>
      <c r="Z15" s="9">
        <v>302.44200000000001</v>
      </c>
      <c r="AA15" s="9">
        <v>321.68899999999996</v>
      </c>
      <c r="AB15" s="9">
        <v>336.89300000000003</v>
      </c>
      <c r="AC15" s="9">
        <v>343.44948230674299</v>
      </c>
      <c r="AD15" s="9">
        <v>351.05642870491528</v>
      </c>
      <c r="AE15" s="9">
        <v>367.14547001607389</v>
      </c>
      <c r="AF15" s="9">
        <v>382.98385146140646</v>
      </c>
      <c r="AG15" s="66"/>
      <c r="AH15" s="9">
        <v>10.382060226105921</v>
      </c>
      <c r="AI15" s="9">
        <v>15.347370575133596</v>
      </c>
      <c r="AJ15" s="9">
        <v>20.570652825963919</v>
      </c>
      <c r="AK15" s="9">
        <v>14.139865671961729</v>
      </c>
      <c r="AL15" s="9">
        <v>13.640700964750806</v>
      </c>
      <c r="AM15" s="9">
        <v>12.36542421541327</v>
      </c>
      <c r="AN15" s="66"/>
      <c r="AO15" s="3"/>
      <c r="AP15" s="3"/>
      <c r="AQ15" s="3"/>
      <c r="AR15" s="3"/>
      <c r="AS15" s="3"/>
      <c r="AT15" s="66"/>
    </row>
    <row r="16" spans="1:46">
      <c r="A16" s="167" t="s">
        <v>554</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3.0619999999999998</v>
      </c>
      <c r="AC16" s="9">
        <v>3.117200731604393</v>
      </c>
      <c r="AD16" s="9">
        <v>3.1724349633113782</v>
      </c>
      <c r="AE16" s="9">
        <v>3.2290658293090417</v>
      </c>
      <c r="AF16" s="9">
        <v>3.2874691320862737</v>
      </c>
      <c r="AG16" s="66"/>
      <c r="AH16" s="9">
        <v>-8.0000000000000071E-3</v>
      </c>
      <c r="AI16" s="9">
        <v>-7.1440000000000392E-2</v>
      </c>
      <c r="AJ16" s="9">
        <v>-7.8908068395607156E-2</v>
      </c>
      <c r="AK16" s="9">
        <v>-8.7596012688621716E-2</v>
      </c>
      <c r="AL16" s="9">
        <v>-3.3498294942109585</v>
      </c>
      <c r="AM16" s="9">
        <v>-9.9954048284641264</v>
      </c>
      <c r="AN16" s="66"/>
      <c r="AO16" s="3"/>
      <c r="AP16" s="3"/>
      <c r="AQ16" s="3"/>
      <c r="AR16" s="3"/>
      <c r="AS16" s="3"/>
      <c r="AT16" s="66"/>
    </row>
    <row r="17" spans="1:46">
      <c r="A17" s="168" t="s">
        <v>555</v>
      </c>
      <c r="B17" s="9">
        <v>45.283999999999999</v>
      </c>
      <c r="C17" s="9">
        <v>47.167000000000002</v>
      </c>
      <c r="D17" s="9">
        <v>55.93</v>
      </c>
      <c r="E17" s="9">
        <v>54.256999999999998</v>
      </c>
      <c r="F17" s="9">
        <v>50.710999999999999</v>
      </c>
      <c r="G17" s="9">
        <v>51.993000000000002</v>
      </c>
      <c r="H17" s="9">
        <v>49.564999999999998</v>
      </c>
      <c r="I17" s="9">
        <v>55.451999999999998</v>
      </c>
      <c r="J17" s="9">
        <v>52.386000000000003</v>
      </c>
      <c r="K17" s="9">
        <v>55.12</v>
      </c>
      <c r="L17" s="9">
        <v>56.378</v>
      </c>
      <c r="M17" s="9">
        <v>47.72</v>
      </c>
      <c r="N17" s="9">
        <v>47.401000000000003</v>
      </c>
      <c r="O17" s="9">
        <v>49.143999999999998</v>
      </c>
      <c r="P17" s="9">
        <v>51.106999999999999</v>
      </c>
      <c r="Q17" s="9">
        <v>58.039000000000001</v>
      </c>
      <c r="R17" s="9">
        <v>59.488999999999997</v>
      </c>
      <c r="S17" s="9">
        <v>49.723999999999997</v>
      </c>
      <c r="T17" s="9">
        <v>51.430999999999997</v>
      </c>
      <c r="U17" s="9">
        <v>46.948999999999998</v>
      </c>
      <c r="V17" s="9">
        <v>47.451000000000001</v>
      </c>
      <c r="W17" s="9">
        <v>48.537999999999997</v>
      </c>
      <c r="X17" s="9">
        <v>37.304000000000002</v>
      </c>
      <c r="Y17" s="9">
        <v>40.540999999999997</v>
      </c>
      <c r="Z17" s="9">
        <v>40.023000000000003</v>
      </c>
      <c r="AA17" s="9">
        <v>44.045999999999999</v>
      </c>
      <c r="AB17" s="9">
        <v>46.57</v>
      </c>
      <c r="AC17" s="9">
        <v>47.967100000000002</v>
      </c>
      <c r="AD17" s="9">
        <v>49.406112999999998</v>
      </c>
      <c r="AE17" s="9">
        <v>50.888296390000001</v>
      </c>
      <c r="AF17" s="9">
        <v>52.4149452817</v>
      </c>
      <c r="AG17" s="66"/>
      <c r="AH17" s="9">
        <v>0.87100000000000222</v>
      </c>
      <c r="AI17" s="9">
        <v>2.0997500000000002</v>
      </c>
      <c r="AJ17" s="9">
        <v>2.1627425000000073</v>
      </c>
      <c r="AK17" s="9">
        <v>2.2276247749999953</v>
      </c>
      <c r="AL17" s="9">
        <v>2.2944535182500019</v>
      </c>
      <c r="AM17" s="9">
        <v>2.3632871237974982</v>
      </c>
      <c r="AN17" s="66"/>
      <c r="AO17" s="3"/>
      <c r="AP17" s="3"/>
      <c r="AQ17" s="3"/>
      <c r="AR17" s="3"/>
      <c r="AS17" s="3"/>
      <c r="AT17" s="66"/>
    </row>
    <row r="18" spans="1:46">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653.80700000000002</v>
      </c>
      <c r="AB18" s="9">
        <v>667.53499999999997</v>
      </c>
      <c r="AC18" s="9">
        <v>688.95825545352307</v>
      </c>
      <c r="AD18" s="9">
        <v>700.50122049650201</v>
      </c>
      <c r="AE18" s="9">
        <v>712.54820044869405</v>
      </c>
      <c r="AF18" s="9">
        <v>723.52221298079996</v>
      </c>
      <c r="AG18" s="66"/>
      <c r="AH18" s="9">
        <v>0.93147802906707966</v>
      </c>
      <c r="AI18" s="9">
        <v>0.60519932755596528</v>
      </c>
      <c r="AJ18" s="9">
        <v>4.0951897893470459</v>
      </c>
      <c r="AK18" s="9">
        <v>5.1262483436689763</v>
      </c>
      <c r="AL18" s="9">
        <v>4.0091250962309459</v>
      </c>
      <c r="AM18" s="9">
        <v>2.5773098187798951</v>
      </c>
      <c r="AN18" s="66"/>
      <c r="AO18" s="3"/>
      <c r="AP18" s="3"/>
      <c r="AQ18" s="3"/>
      <c r="AR18" s="3"/>
      <c r="AS18" s="3"/>
      <c r="AT18" s="67"/>
    </row>
    <row r="19" spans="1:46">
      <c r="A19" s="8" t="s">
        <v>58</v>
      </c>
      <c r="B19" s="9">
        <v>30.057999999999883</v>
      </c>
      <c r="C19" s="9">
        <v>29.189000000000036</v>
      </c>
      <c r="D19" s="9">
        <v>28.81800000000008</v>
      </c>
      <c r="E19" s="9">
        <v>29.471000000000043</v>
      </c>
      <c r="F19" s="9">
        <v>36.219999999999857</v>
      </c>
      <c r="G19" s="9">
        <v>33.269999999999989</v>
      </c>
      <c r="H19" s="9">
        <v>44.396999999999899</v>
      </c>
      <c r="I19" s="9">
        <v>41.760000000000026</v>
      </c>
      <c r="J19" s="9">
        <v>53.304999999999808</v>
      </c>
      <c r="K19" s="9">
        <v>44.342000000000098</v>
      </c>
      <c r="L19" s="9">
        <v>51.203000000000145</v>
      </c>
      <c r="M19" s="9">
        <v>49.91800000000017</v>
      </c>
      <c r="N19" s="9">
        <v>55.454000000000164</v>
      </c>
      <c r="O19" s="9">
        <v>56.327999999999967</v>
      </c>
      <c r="P19" s="9">
        <v>59.670000000000506</v>
      </c>
      <c r="Q19" s="9">
        <v>75.146000000000129</v>
      </c>
      <c r="R19" s="9">
        <v>75.578999999999994</v>
      </c>
      <c r="S19" s="9">
        <v>82.304000000000315</v>
      </c>
      <c r="T19" s="9">
        <v>100.82999999999983</v>
      </c>
      <c r="U19" s="9">
        <v>108.2</v>
      </c>
      <c r="V19" s="9">
        <v>113.65600000000009</v>
      </c>
      <c r="W19" s="9">
        <v>119.35100000000001</v>
      </c>
      <c r="X19" s="9">
        <v>131.86799999999974</v>
      </c>
      <c r="Y19" s="9">
        <v>138.74499999999981</v>
      </c>
      <c r="Z19" s="9">
        <v>141.92747070001022</v>
      </c>
      <c r="AA19" s="9">
        <v>148.6859299188809</v>
      </c>
      <c r="AB19" s="9">
        <v>157.06700000000006</v>
      </c>
      <c r="AC19" s="9">
        <v>167.11461947485219</v>
      </c>
      <c r="AD19" s="9">
        <v>174.20272396793573</v>
      </c>
      <c r="AE19" s="9">
        <v>182.01520371214082</v>
      </c>
      <c r="AF19" s="9">
        <v>191.02312321732333</v>
      </c>
      <c r="AG19" s="67"/>
      <c r="AH19" s="9">
        <v>-2.3508473123679323</v>
      </c>
      <c r="AI19" s="9">
        <v>1.2012780613532357</v>
      </c>
      <c r="AJ19" s="9">
        <v>2.265260509152057</v>
      </c>
      <c r="AK19" s="9">
        <v>1.2908772694876802</v>
      </c>
      <c r="AL19" s="9">
        <v>0.32244570851787557</v>
      </c>
      <c r="AM19" s="9">
        <v>0.200449801021648</v>
      </c>
      <c r="AN19" s="67"/>
      <c r="AO19" s="3"/>
      <c r="AP19" s="3"/>
      <c r="AQ19" s="3"/>
      <c r="AR19" s="3"/>
      <c r="AS19" s="3"/>
      <c r="AT19" s="66"/>
    </row>
    <row r="20" spans="1:46">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509.17599999999999</v>
      </c>
      <c r="M20" s="9">
        <v>526.46699999999998</v>
      </c>
      <c r="N20" s="9">
        <v>554.58699999999999</v>
      </c>
      <c r="O20" s="9">
        <v>597.024</v>
      </c>
      <c r="P20" s="9">
        <v>602.08699999999999</v>
      </c>
      <c r="Q20" s="9">
        <v>617.26499999999999</v>
      </c>
      <c r="R20" s="9">
        <v>566.26699999999994</v>
      </c>
      <c r="S20" s="9">
        <v>618.82799999999997</v>
      </c>
      <c r="T20" s="9">
        <v>625.71199999999999</v>
      </c>
      <c r="U20" s="9">
        <v>624.26200000000006</v>
      </c>
      <c r="V20" s="9">
        <v>648.81700000000001</v>
      </c>
      <c r="W20" s="9">
        <v>702.32600000000002</v>
      </c>
      <c r="X20" s="9">
        <v>734.20999999999992</v>
      </c>
      <c r="Y20" s="9">
        <v>791.50400000000002</v>
      </c>
      <c r="Z20" s="9">
        <v>817.90600000000006</v>
      </c>
      <c r="AA20" s="9">
        <v>844.56400000000008</v>
      </c>
      <c r="AB20" s="9">
        <v>855.86199999999997</v>
      </c>
      <c r="AC20" s="9">
        <v>843.84065526326594</v>
      </c>
      <c r="AD20" s="9">
        <v>882.67574839646352</v>
      </c>
      <c r="AE20" s="9">
        <v>912.99038473318342</v>
      </c>
      <c r="AF20" s="9">
        <v>943.52509653051106</v>
      </c>
      <c r="AG20" s="66"/>
      <c r="AH20" s="9">
        <v>6.2489144438242192</v>
      </c>
      <c r="AI20" s="9">
        <v>16.995735872634555</v>
      </c>
      <c r="AJ20" s="9">
        <v>-4.1798317667679612</v>
      </c>
      <c r="AK20" s="9">
        <v>8.8816931944495536</v>
      </c>
      <c r="AL20" s="9">
        <v>5.6025184089603499</v>
      </c>
      <c r="AM20" s="9">
        <v>2.7704788648211434</v>
      </c>
      <c r="AN20" s="66"/>
      <c r="AO20" s="3"/>
      <c r="AP20" s="3"/>
      <c r="AQ20" s="3"/>
      <c r="AR20" s="3"/>
      <c r="AS20" s="3"/>
      <c r="AT20" s="66"/>
    </row>
    <row r="21" spans="1:46">
      <c r="A21" s="166" t="s">
        <v>556</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753.07</v>
      </c>
      <c r="AB21" s="9">
        <v>758.36099999999999</v>
      </c>
      <c r="AC21" s="9">
        <v>748.49581629988597</v>
      </c>
      <c r="AD21" s="9">
        <v>778.91842333830402</v>
      </c>
      <c r="AE21" s="9">
        <v>804.82312082355793</v>
      </c>
      <c r="AF21" s="9">
        <v>830.99101012385302</v>
      </c>
      <c r="AG21" s="66"/>
      <c r="AH21" s="9">
        <v>1.5070000000000618</v>
      </c>
      <c r="AI21" s="9">
        <v>11.211251005389045</v>
      </c>
      <c r="AJ21" s="9">
        <v>-5.5566820384780158</v>
      </c>
      <c r="AK21" s="9">
        <v>3.0663622646970907</v>
      </c>
      <c r="AL21" s="9">
        <v>0.81483651546591318</v>
      </c>
      <c r="AM21" s="9">
        <v>-1.4763361782999027</v>
      </c>
      <c r="AN21" s="66"/>
      <c r="AO21" s="3"/>
      <c r="AP21" s="3"/>
      <c r="AQ21" s="3"/>
      <c r="AR21" s="3"/>
      <c r="AS21" s="3"/>
      <c r="AT21" s="66"/>
    </row>
    <row r="22" spans="1:46">
      <c r="A22" s="166" t="s">
        <v>557</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46.936999999999998</v>
      </c>
      <c r="M22" s="9">
        <v>42.013999999999996</v>
      </c>
      <c r="N22" s="9">
        <v>36.711000000000006</v>
      </c>
      <c r="O22" s="9">
        <v>40.570999999999998</v>
      </c>
      <c r="P22" s="9">
        <v>46.376000000000005</v>
      </c>
      <c r="Q22" s="9">
        <v>61.388999999999996</v>
      </c>
      <c r="R22" s="9">
        <v>34.486999999999995</v>
      </c>
      <c r="S22" s="9">
        <v>78.501999999999995</v>
      </c>
      <c r="T22" s="9">
        <v>79.403999999999996</v>
      </c>
      <c r="U22" s="9">
        <v>62.613999999999997</v>
      </c>
      <c r="V22" s="9">
        <v>68.162000000000006</v>
      </c>
      <c r="W22" s="9">
        <v>92.864000000000004</v>
      </c>
      <c r="X22" s="9">
        <v>75.804000000000002</v>
      </c>
      <c r="Y22" s="9">
        <v>82.960999999999999</v>
      </c>
      <c r="Z22" s="9">
        <v>74.637999999999991</v>
      </c>
      <c r="AA22" s="9">
        <v>91.494</v>
      </c>
      <c r="AB22" s="9">
        <v>97.501000000000019</v>
      </c>
      <c r="AC22" s="9">
        <v>95.344838963379942</v>
      </c>
      <c r="AD22" s="9">
        <v>103.75732505815954</v>
      </c>
      <c r="AE22" s="9">
        <v>108.16726390962548</v>
      </c>
      <c r="AF22" s="9">
        <v>112.53408640665802</v>
      </c>
      <c r="AG22" s="66"/>
      <c r="AH22" s="9">
        <v>4.7419144438241005</v>
      </c>
      <c r="AI22" s="9">
        <v>5.7844848672455527</v>
      </c>
      <c r="AJ22" s="9">
        <v>1.3768502717100688</v>
      </c>
      <c r="AK22" s="9">
        <v>5.8153309297525482</v>
      </c>
      <c r="AL22" s="9">
        <v>4.7876818934944367</v>
      </c>
      <c r="AM22" s="9">
        <v>4.2468150431209608</v>
      </c>
      <c r="AN22" s="66"/>
      <c r="AO22" s="3"/>
      <c r="AP22" s="3"/>
      <c r="AQ22" s="3"/>
      <c r="AR22" s="3"/>
      <c r="AS22" s="3"/>
      <c r="AT22" s="66"/>
    </row>
    <row r="23" spans="1:46">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11.337</v>
      </c>
      <c r="AB23" s="9">
        <v>12.176</v>
      </c>
      <c r="AC23" s="9">
        <v>12.405639684052456</v>
      </c>
      <c r="AD23" s="9">
        <v>12.622359780415268</v>
      </c>
      <c r="AE23" s="9">
        <v>12.84880769292174</v>
      </c>
      <c r="AF23" s="9">
        <v>13.081501327614742</v>
      </c>
      <c r="AG23" s="66"/>
      <c r="AH23" s="9">
        <v>0</v>
      </c>
      <c r="AI23" s="9">
        <v>0.51027869137134907</v>
      </c>
      <c r="AJ23" s="9">
        <v>0.42138133186922744</v>
      </c>
      <c r="AK23" s="9">
        <v>0.31074416348466194</v>
      </c>
      <c r="AL23" s="9">
        <v>0.19507805971338321</v>
      </c>
      <c r="AM23" s="9">
        <v>8.8307917980891659E-2</v>
      </c>
      <c r="AN23" s="66"/>
      <c r="AO23" s="3"/>
      <c r="AP23" s="3"/>
      <c r="AQ23" s="3"/>
      <c r="AR23" s="3"/>
      <c r="AS23" s="3"/>
      <c r="AT23" s="66"/>
    </row>
    <row r="24" spans="1:46">
      <c r="A24" s="8" t="s">
        <v>61</v>
      </c>
      <c r="B24" s="9">
        <v>860.68399999999997</v>
      </c>
      <c r="C24" s="9">
        <v>881.91899999999998</v>
      </c>
      <c r="D24" s="9">
        <v>913.08600000000001</v>
      </c>
      <c r="E24" s="9">
        <v>914.24</v>
      </c>
      <c r="F24" s="9">
        <v>921.58600000000001</v>
      </c>
      <c r="G24" s="9">
        <v>945.16700000000003</v>
      </c>
      <c r="H24" s="9">
        <v>991.71799999999996</v>
      </c>
      <c r="I24" s="9">
        <v>1051.4000000000001</v>
      </c>
      <c r="J24" s="9">
        <v>1140.9169999999999</v>
      </c>
      <c r="K24" s="9">
        <v>1195.9549999999999</v>
      </c>
      <c r="L24" s="9">
        <v>1229.6110000000001</v>
      </c>
      <c r="M24" s="9">
        <v>1251.422</v>
      </c>
      <c r="N24" s="9">
        <v>1300.575</v>
      </c>
      <c r="O24" s="9">
        <v>1378.3489999999999</v>
      </c>
      <c r="P24" s="9">
        <v>1478.1110000000001</v>
      </c>
      <c r="Q24" s="9">
        <v>1571.5350000000001</v>
      </c>
      <c r="R24" s="9">
        <v>1628.059</v>
      </c>
      <c r="S24" s="9">
        <v>1699.817</v>
      </c>
      <c r="T24" s="9">
        <v>1786.0309999999999</v>
      </c>
      <c r="U24" s="9">
        <v>1860.4490000000001</v>
      </c>
      <c r="V24" s="9">
        <v>1909.568</v>
      </c>
      <c r="W24" s="9">
        <v>1972.241</v>
      </c>
      <c r="X24" s="9">
        <v>2042.4739999999999</v>
      </c>
      <c r="Y24" s="9">
        <v>2134.7829999999999</v>
      </c>
      <c r="Z24" s="9">
        <v>2218.5054707000104</v>
      </c>
      <c r="AA24" s="9">
        <v>2329.4509299188803</v>
      </c>
      <c r="AB24" s="9">
        <v>2437.924</v>
      </c>
      <c r="AC24" s="9">
        <v>2528.2141494397802</v>
      </c>
      <c r="AD24" s="9">
        <v>2584.1233100530003</v>
      </c>
      <c r="AE24" s="9">
        <v>2664.3888416755799</v>
      </c>
      <c r="AF24" s="9">
        <v>2742.2168963202098</v>
      </c>
      <c r="AG24" s="66"/>
      <c r="AH24" s="9">
        <v>0.91590441602011197</v>
      </c>
      <c r="AI24" s="9">
        <v>13.878501137990042</v>
      </c>
      <c r="AJ24" s="9">
        <v>32.962619172870291</v>
      </c>
      <c r="AK24" s="9">
        <v>17.152215923650147</v>
      </c>
      <c r="AL24" s="9">
        <v>18.601266362570186</v>
      </c>
      <c r="AM24" s="9">
        <v>20.691207244999532</v>
      </c>
      <c r="AN24" s="66"/>
      <c r="AO24" s="3"/>
      <c r="AP24" s="3"/>
      <c r="AQ24" s="3"/>
      <c r="AR24" s="3"/>
      <c r="AS24" s="3"/>
      <c r="AT24" s="66"/>
    </row>
    <row r="25" spans="1:46">
      <c r="A25" s="14" t="s">
        <v>65</v>
      </c>
      <c r="B25" s="15"/>
      <c r="C25" s="16">
        <v>2.4672237429765209</v>
      </c>
      <c r="D25" s="16">
        <v>3.5339980202263366</v>
      </c>
      <c r="E25" s="16">
        <v>0.12638459027956017</v>
      </c>
      <c r="F25" s="16">
        <v>0.80350892544627239</v>
      </c>
      <c r="G25" s="16">
        <v>2.5587411267098181</v>
      </c>
      <c r="H25" s="16">
        <v>4.92516137359853</v>
      </c>
      <c r="I25" s="16">
        <v>6.0180414190324161</v>
      </c>
      <c r="J25" s="16">
        <v>8.5140764694692894</v>
      </c>
      <c r="K25" s="16">
        <v>4.824014367390439</v>
      </c>
      <c r="L25" s="16">
        <v>2.8141527064145411</v>
      </c>
      <c r="M25" s="16">
        <v>1.7738130189141055</v>
      </c>
      <c r="N25" s="16">
        <v>3.9277717668380507</v>
      </c>
      <c r="O25" s="16">
        <v>5.9799703977087004</v>
      </c>
      <c r="P25" s="16">
        <v>7.237789558377461</v>
      </c>
      <c r="Q25" s="16">
        <v>6.3204996106517086</v>
      </c>
      <c r="R25" s="16">
        <v>3.5967382209113996</v>
      </c>
      <c r="S25" s="16">
        <v>4.4075798235813313</v>
      </c>
      <c r="T25" s="16">
        <v>5.0719577460397236</v>
      </c>
      <c r="U25" s="16">
        <v>4.1666689995862427</v>
      </c>
      <c r="V25" s="16">
        <v>2.640169120465008</v>
      </c>
      <c r="W25" s="16">
        <v>3.2820512283406433</v>
      </c>
      <c r="X25" s="16">
        <v>3.5610759536993664</v>
      </c>
      <c r="Y25" s="16">
        <v>4.5194700152853873</v>
      </c>
      <c r="Z25" s="16">
        <v>3.9218258108674409</v>
      </c>
      <c r="AA25" s="16">
        <v>5.0009098775791072</v>
      </c>
      <c r="AB25" s="16">
        <v>4.6565939075135399</v>
      </c>
      <c r="AC25" s="16">
        <v>3.7035670283314781</v>
      </c>
      <c r="AD25" s="16">
        <v>2.2114092125308682</v>
      </c>
      <c r="AE25" s="16">
        <v>3.1061029986581223</v>
      </c>
      <c r="AF25" s="16">
        <v>2.9210471620082723</v>
      </c>
      <c r="AG25" s="66"/>
      <c r="AH25" s="16">
        <v>4.2587170508268102E-2</v>
      </c>
      <c r="AI25" s="16">
        <v>0.55485301407245391</v>
      </c>
      <c r="AJ25" s="16">
        <v>0.76607961572605632</v>
      </c>
      <c r="AK25" s="16">
        <v>-0.66283264214774817</v>
      </c>
      <c r="AL25" s="16">
        <v>3.5695179734385185E-2</v>
      </c>
      <c r="AM25" s="16">
        <v>5.8454772925786713E-2</v>
      </c>
      <c r="AN25" s="66"/>
      <c r="AO25" s="331">
        <v>0.80090987757910703</v>
      </c>
      <c r="AP25" s="331">
        <v>1.0565939075135398</v>
      </c>
      <c r="AQ25" s="331">
        <v>0.20356702833147811</v>
      </c>
      <c r="AR25" s="331">
        <v>-0.88859078746913189</v>
      </c>
      <c r="AS25" s="331">
        <v>-0.19389700134187748</v>
      </c>
      <c r="AT25" s="66"/>
    </row>
    <row r="26" spans="1:46">
      <c r="A26" s="14" t="s">
        <v>66</v>
      </c>
      <c r="B26" s="15"/>
      <c r="C26" s="16">
        <v>-0.198038864093808</v>
      </c>
      <c r="D26" s="16">
        <v>0.50595391193410943</v>
      </c>
      <c r="E26" s="16">
        <v>-0.65715509295928287</v>
      </c>
      <c r="F26" s="16">
        <v>-0.55633436725847085</v>
      </c>
      <c r="G26" s="16">
        <v>2.0991705795896154</v>
      </c>
      <c r="H26" s="16">
        <v>3.4444486902174498</v>
      </c>
      <c r="I26" s="16">
        <v>5.0443915840260756</v>
      </c>
      <c r="J26" s="16">
        <v>6.3023870119233383</v>
      </c>
      <c r="K26" s="16">
        <v>3.1071335915766163</v>
      </c>
      <c r="L26" s="16">
        <v>0.8497537606326544</v>
      </c>
      <c r="M26" s="16">
        <v>1.3168756183291164</v>
      </c>
      <c r="N26" s="16">
        <v>3.0306789720028204</v>
      </c>
      <c r="O26" s="16">
        <v>5.194948364116847</v>
      </c>
      <c r="P26" s="16">
        <v>5.788656742759124</v>
      </c>
      <c r="Q26" s="16">
        <v>3.2671111699268174</v>
      </c>
      <c r="R26" s="16">
        <v>1.4677567757050536</v>
      </c>
      <c r="S26" s="16">
        <v>3.1054161233953659</v>
      </c>
      <c r="T26" s="16">
        <v>3.6632356400656541</v>
      </c>
      <c r="U26" s="16">
        <v>3.6505950105579332</v>
      </c>
      <c r="V26" s="16">
        <v>2.0451036121923671</v>
      </c>
      <c r="W26" s="16">
        <v>2.3936671882921035</v>
      </c>
      <c r="X26" s="16">
        <v>2.4640344774069067</v>
      </c>
      <c r="Y26" s="16">
        <v>3.609525558804827</v>
      </c>
      <c r="Z26" s="16">
        <v>2.0923816344991186</v>
      </c>
      <c r="AA26" s="16">
        <v>2.7402793887202792</v>
      </c>
      <c r="AB26" s="16">
        <v>2.6785937807092042</v>
      </c>
      <c r="AC26" s="16">
        <v>2.8692252486255621</v>
      </c>
      <c r="AD26" s="16">
        <v>0.67333469137624835</v>
      </c>
      <c r="AE26" s="16">
        <v>1.397202004496001</v>
      </c>
      <c r="AF26" s="16">
        <v>1.1580639389634495</v>
      </c>
      <c r="AG26" s="66"/>
      <c r="AH26" s="16">
        <v>4.1525157079358443E-2</v>
      </c>
      <c r="AI26" s="16">
        <v>0.45451051881213456</v>
      </c>
      <c r="AJ26" s="16">
        <v>1.5673212506818857</v>
      </c>
      <c r="AK26" s="16">
        <v>-0.57806801374398198</v>
      </c>
      <c r="AL26" s="16">
        <v>3.4322438424050361E-2</v>
      </c>
      <c r="AM26" s="16">
        <v>5.8908795668344283E-2</v>
      </c>
      <c r="AN26" s="66"/>
      <c r="AO26" s="331">
        <v>0.94027938872027916</v>
      </c>
      <c r="AP26" s="331">
        <v>1.1785937807092042</v>
      </c>
      <c r="AQ26" s="331">
        <v>0.96922524862556214</v>
      </c>
      <c r="AR26" s="331">
        <v>-0.62666530862375169</v>
      </c>
      <c r="AS26" s="331">
        <v>9.7202004496000916E-2</v>
      </c>
      <c r="AT26" s="66"/>
    </row>
    <row r="27" spans="1:46">
      <c r="A27" s="8"/>
      <c r="B27" s="9"/>
      <c r="C27" s="9"/>
      <c r="D27" s="9"/>
      <c r="E27" s="9"/>
      <c r="F27" s="9"/>
      <c r="G27" s="9"/>
      <c r="H27" s="9"/>
      <c r="I27" s="9"/>
      <c r="J27" s="9"/>
      <c r="K27" s="9"/>
      <c r="L27" s="9"/>
      <c r="M27" s="9"/>
      <c r="N27" s="9"/>
      <c r="O27" s="9"/>
      <c r="P27" s="9"/>
      <c r="Q27" s="9"/>
      <c r="R27" s="9"/>
      <c r="S27" s="9"/>
      <c r="T27" s="9"/>
      <c r="U27" s="9"/>
      <c r="V27" s="9"/>
      <c r="W27" s="9"/>
      <c r="X27" s="9"/>
      <c r="Y27" s="9"/>
      <c r="Z27" s="310"/>
      <c r="AA27" s="310"/>
      <c r="AB27" s="310"/>
      <c r="AC27" s="310"/>
      <c r="AD27" s="310"/>
      <c r="AE27" s="310"/>
      <c r="AF27" s="310"/>
      <c r="AG27" s="66"/>
      <c r="AH27" s="16"/>
      <c r="AI27" s="16"/>
      <c r="AJ27" s="16"/>
      <c r="AK27" s="16"/>
      <c r="AL27" s="16"/>
      <c r="AM27" s="16"/>
      <c r="AN27" s="66"/>
      <c r="AO27" s="331"/>
      <c r="AP27" s="331"/>
      <c r="AQ27" s="331"/>
      <c r="AR27" s="331"/>
      <c r="AS27" s="331"/>
      <c r="AT27" s="66"/>
    </row>
    <row r="28" spans="1:46">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100.443</v>
      </c>
      <c r="M28" s="9">
        <v>104.065</v>
      </c>
      <c r="N28" s="9">
        <v>102.849</v>
      </c>
      <c r="O28" s="9">
        <v>109.825</v>
      </c>
      <c r="P28" s="9">
        <v>134.74199999999999</v>
      </c>
      <c r="Q28" s="9">
        <v>131.619</v>
      </c>
      <c r="R28" s="9">
        <v>114.756</v>
      </c>
      <c r="S28" s="9">
        <v>157.61699999999999</v>
      </c>
      <c r="T28" s="9">
        <v>153.84200000000001</v>
      </c>
      <c r="U28" s="9">
        <v>148.22399999999999</v>
      </c>
      <c r="V28" s="9">
        <v>154.501</v>
      </c>
      <c r="W28" s="9">
        <v>184.54499999999999</v>
      </c>
      <c r="X28" s="9">
        <v>168.465</v>
      </c>
      <c r="Y28" s="9">
        <v>187.05199999999999</v>
      </c>
      <c r="Z28" s="9">
        <v>177.703</v>
      </c>
      <c r="AA28" s="9">
        <v>220.31899999999999</v>
      </c>
      <c r="AB28" s="9">
        <v>231.886</v>
      </c>
      <c r="AC28" s="9">
        <v>237.652979349605</v>
      </c>
      <c r="AD28" s="9">
        <v>245.75753577373598</v>
      </c>
      <c r="AE28" s="9">
        <v>254.02766073876501</v>
      </c>
      <c r="AF28" s="9">
        <v>261.98667356759103</v>
      </c>
      <c r="AG28" s="66"/>
      <c r="AH28" s="9">
        <v>-0.57200000000000273</v>
      </c>
      <c r="AI28" s="9">
        <v>2.7428845872119894</v>
      </c>
      <c r="AJ28" s="9">
        <v>1.8570643670080074</v>
      </c>
      <c r="AK28" s="9">
        <v>2.062311076284999</v>
      </c>
      <c r="AL28" s="9">
        <v>1.5655519875890036</v>
      </c>
      <c r="AM28" s="9">
        <v>1.07880975541201</v>
      </c>
      <c r="AN28" s="66"/>
      <c r="AO28" s="331"/>
      <c r="AP28" s="331"/>
      <c r="AQ28" s="331"/>
      <c r="AR28" s="331"/>
      <c r="AS28" s="331"/>
      <c r="AT28" s="66"/>
    </row>
    <row r="29" spans="1:46">
      <c r="A29" s="8" t="s">
        <v>63</v>
      </c>
      <c r="B29" s="9">
        <v>831.46799999999996</v>
      </c>
      <c r="C29" s="9">
        <v>869.98</v>
      </c>
      <c r="D29" s="9">
        <v>904.82100000000003</v>
      </c>
      <c r="E29" s="9">
        <v>928.851</v>
      </c>
      <c r="F29" s="9">
        <v>971.03399999999999</v>
      </c>
      <c r="G29" s="9">
        <v>1008.427</v>
      </c>
      <c r="H29" s="9">
        <v>1064.135</v>
      </c>
      <c r="I29" s="9">
        <v>1132.0160000000001</v>
      </c>
      <c r="J29" s="9">
        <v>1165.126</v>
      </c>
      <c r="K29" s="9">
        <v>1210.7829999999999</v>
      </c>
      <c r="L29" s="9">
        <v>1256.018</v>
      </c>
      <c r="M29" s="9">
        <v>1297.45</v>
      </c>
      <c r="N29" s="9">
        <v>1352.636</v>
      </c>
      <c r="O29" s="9">
        <v>1403.0940000000001</v>
      </c>
      <c r="P29" s="9">
        <v>1477.904</v>
      </c>
      <c r="Q29" s="9">
        <v>1532.242</v>
      </c>
      <c r="R29" s="9">
        <v>1582.925</v>
      </c>
      <c r="S29" s="9">
        <v>1672.3489999999999</v>
      </c>
      <c r="T29" s="9">
        <v>1727.7940000000001</v>
      </c>
      <c r="U29" s="9">
        <v>1746.69</v>
      </c>
      <c r="V29" s="9">
        <v>1788.047</v>
      </c>
      <c r="W29" s="9">
        <v>1856.607</v>
      </c>
      <c r="X29" s="9">
        <v>1942.384</v>
      </c>
      <c r="Y29" s="9">
        <v>1998.877</v>
      </c>
      <c r="Z29" s="9">
        <v>2077.2289999999998</v>
      </c>
      <c r="AA29" s="9">
        <v>2158.58</v>
      </c>
      <c r="AB29" s="9">
        <v>2226.8890000000001</v>
      </c>
      <c r="AC29" s="9">
        <v>2278.4590888747298</v>
      </c>
      <c r="AD29" s="9">
        <v>2375.5833090359097</v>
      </c>
      <c r="AE29" s="9">
        <v>2469.6937493668102</v>
      </c>
      <c r="AF29" s="9">
        <v>2563.16267909713</v>
      </c>
      <c r="AG29" s="66"/>
      <c r="AH29" s="9">
        <v>1.3739999999997963</v>
      </c>
      <c r="AI29" s="9">
        <v>2.839448897479997</v>
      </c>
      <c r="AJ29" s="9">
        <v>-28.336038693380033</v>
      </c>
      <c r="AK29" s="9">
        <v>-19.429249380490546</v>
      </c>
      <c r="AL29" s="9">
        <v>-18.296636645569833</v>
      </c>
      <c r="AM29" s="9">
        <v>-17.187052398569904</v>
      </c>
      <c r="AN29" s="66"/>
      <c r="AO29" s="331"/>
      <c r="AP29" s="331"/>
      <c r="AQ29" s="331"/>
      <c r="AR29" s="331"/>
      <c r="AS29" s="331"/>
      <c r="AT29" s="66"/>
    </row>
    <row r="30" spans="1:46">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66"/>
      <c r="AH30" s="9"/>
      <c r="AI30" s="9"/>
      <c r="AJ30" s="9"/>
      <c r="AK30" s="9"/>
      <c r="AL30" s="9"/>
      <c r="AM30" s="9"/>
      <c r="AN30" s="66"/>
      <c r="AO30" s="331"/>
      <c r="AP30" s="331"/>
      <c r="AQ30" s="331"/>
      <c r="AR30" s="331"/>
      <c r="AS30" s="331"/>
      <c r="AT30" s="66"/>
    </row>
    <row r="31" spans="1:46">
      <c r="A31" s="11" t="s">
        <v>64</v>
      </c>
      <c r="B31" s="12">
        <v>6.8076206615960899</v>
      </c>
      <c r="C31" s="12">
        <v>5.5122386185788903</v>
      </c>
      <c r="D31" s="12">
        <v>5.9843206932560298</v>
      </c>
      <c r="E31" s="12">
        <v>3.8739128454988401</v>
      </c>
      <c r="F31" s="12">
        <v>9.26761155115104E-3</v>
      </c>
      <c r="G31" s="12">
        <v>-0.147476220080203</v>
      </c>
      <c r="H31" s="12">
        <v>6.5925582976549504E-2</v>
      </c>
      <c r="I31" s="12">
        <v>1.4016103014699</v>
      </c>
      <c r="J31" s="12">
        <v>5.8072256234846904</v>
      </c>
      <c r="K31" s="12">
        <v>6.1877588337614098</v>
      </c>
      <c r="L31" s="12">
        <v>5.5663905375270497</v>
      </c>
      <c r="M31" s="12">
        <v>4.2816345711910202</v>
      </c>
      <c r="N31" s="12">
        <v>3.6188635793601902</v>
      </c>
      <c r="O31" s="12">
        <v>5.7170734067387299</v>
      </c>
      <c r="P31" s="12">
        <v>8.3670985514488905</v>
      </c>
      <c r="Q31" s="12">
        <v>10.0350291283114</v>
      </c>
      <c r="R31" s="12">
        <v>9.1742382295309604</v>
      </c>
      <c r="S31" s="12">
        <v>9.9645532492675404</v>
      </c>
      <c r="T31" s="12">
        <v>10.932622908819299</v>
      </c>
      <c r="U31" s="12">
        <v>13.0425908049742</v>
      </c>
      <c r="V31" s="12">
        <v>13.3727118618612</v>
      </c>
      <c r="W31" s="12">
        <v>13.9178852236615</v>
      </c>
      <c r="X31" s="12">
        <v>12.146649002980199</v>
      </c>
      <c r="Y31" s="12">
        <v>13.9096016728148</v>
      </c>
      <c r="Z31" s="12">
        <v>13.311841377759199</v>
      </c>
      <c r="AA31" s="12">
        <v>15.342165790280699</v>
      </c>
      <c r="AB31" s="12">
        <v>16.589982058648399</v>
      </c>
      <c r="AC31" s="12">
        <v>17.622250716287802</v>
      </c>
      <c r="AD31" s="12">
        <v>16.0535924139981</v>
      </c>
      <c r="AE31" s="12">
        <v>15.375555636980399</v>
      </c>
      <c r="AF31" s="12">
        <v>14.6807924473353</v>
      </c>
      <c r="AG31" s="66"/>
      <c r="AH31" s="12">
        <v>-4.2474578937101271E-2</v>
      </c>
      <c r="AI31" s="12">
        <v>0.41551708230239726</v>
      </c>
      <c r="AJ31" s="12">
        <v>2.0878330180763012</v>
      </c>
      <c r="AK31" s="12">
        <v>1.2651503415183001</v>
      </c>
      <c r="AL31" s="12">
        <v>1.2201396868783991</v>
      </c>
      <c r="AM31" s="12">
        <v>1.1990563327982997</v>
      </c>
      <c r="AN31" s="66"/>
      <c r="AO31" s="331">
        <v>-1.0578342097192994</v>
      </c>
      <c r="AP31" s="331">
        <v>-0.41001794135160097</v>
      </c>
      <c r="AQ31" s="331">
        <v>1.0222507162878003</v>
      </c>
      <c r="AR31" s="331">
        <v>0.3535924139981006</v>
      </c>
      <c r="AS31" s="331">
        <v>0.97555563698039904</v>
      </c>
      <c r="AT31" s="62"/>
    </row>
    <row r="32" spans="1:46">
      <c r="A32" s="18" t="s">
        <v>67</v>
      </c>
      <c r="B32" s="26">
        <v>3.39450948315526</v>
      </c>
      <c r="C32" s="26">
        <v>1.3537524421177001</v>
      </c>
      <c r="D32" s="26">
        <v>0.90517213055506296</v>
      </c>
      <c r="E32" s="26">
        <v>-1.59815803290165</v>
      </c>
      <c r="F32" s="26">
        <v>-5.3655328965500804</v>
      </c>
      <c r="G32" s="26">
        <v>-6.69299711056353</v>
      </c>
      <c r="H32" s="26">
        <v>-7.3021766268233499</v>
      </c>
      <c r="I32" s="26">
        <v>-7.6674909644283797</v>
      </c>
      <c r="J32" s="26">
        <v>-2.1218896729560499</v>
      </c>
      <c r="K32" s="26">
        <v>-1.2398459808270399</v>
      </c>
      <c r="L32" s="26">
        <v>-2.1475897661943502</v>
      </c>
      <c r="M32" s="26">
        <v>-3.6780558436722401</v>
      </c>
      <c r="N32" s="26">
        <v>-4.0029217845952703</v>
      </c>
      <c r="O32" s="26">
        <v>-1.7952637539549099</v>
      </c>
      <c r="P32" s="26">
        <v>1.4004360971537301E-2</v>
      </c>
      <c r="Q32" s="26">
        <v>2.5002942982498002</v>
      </c>
      <c r="R32" s="26">
        <v>2.7722582535399498</v>
      </c>
      <c r="S32" s="26">
        <v>1.6159386569260099</v>
      </c>
      <c r="T32" s="26">
        <v>3.26069368336832</v>
      </c>
      <c r="U32" s="26">
        <v>6.1145992177157202</v>
      </c>
      <c r="V32" s="26">
        <v>6.36379537151858</v>
      </c>
      <c r="W32" s="26">
        <v>5.8630765712709598</v>
      </c>
      <c r="X32" s="26">
        <v>4.9004295770717299</v>
      </c>
      <c r="Y32" s="26">
        <v>6.3662676721708999</v>
      </c>
      <c r="Z32" s="26">
        <v>6.3680920586342902</v>
      </c>
      <c r="AA32" s="26">
        <v>7.33524487355605</v>
      </c>
      <c r="AB32" s="26">
        <v>8.6563403945323998</v>
      </c>
      <c r="AC32" s="26">
        <v>9.8787146104847601</v>
      </c>
      <c r="AD32" s="26">
        <v>8.0700483682728095</v>
      </c>
      <c r="AE32" s="26">
        <v>7.3073077496575696</v>
      </c>
      <c r="AF32" s="26">
        <v>6.5295424830672202</v>
      </c>
      <c r="AG32" s="62"/>
      <c r="AH32" s="26">
        <v>-2.2558364377180062E-2</v>
      </c>
      <c r="AI32" s="26">
        <v>0.40583734690489948</v>
      </c>
      <c r="AJ32" s="26">
        <v>2.3261131828187702</v>
      </c>
      <c r="AK32" s="26">
        <v>1.3711597011499794</v>
      </c>
      <c r="AL32" s="26">
        <v>1.3432163474232297</v>
      </c>
      <c r="AM32" s="26">
        <v>1.34215960638819</v>
      </c>
      <c r="AN32" s="62"/>
      <c r="AO32" s="332">
        <v>-2.16475512644395</v>
      </c>
      <c r="AP32" s="332">
        <v>-1.4436596054675999</v>
      </c>
      <c r="AQ32" s="332">
        <v>7.8714610484759362E-2</v>
      </c>
      <c r="AR32" s="332">
        <v>-0.52995163172719018</v>
      </c>
      <c r="AS32" s="332">
        <v>0.20730774965756993</v>
      </c>
      <c r="AT32" s="66"/>
    </row>
    <row r="33" spans="1:46">
      <c r="A33" s="213" t="s">
        <v>560</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66"/>
      <c r="AH33" s="88"/>
      <c r="AI33" s="88"/>
      <c r="AJ33" s="88"/>
      <c r="AK33" s="88"/>
      <c r="AL33" s="88"/>
      <c r="AM33" s="88"/>
      <c r="AN33" s="66"/>
      <c r="AO33" s="170"/>
      <c r="AP33" s="170"/>
      <c r="AQ33" s="170"/>
      <c r="AR33" s="170"/>
      <c r="AS33" s="170"/>
      <c r="AT33" s="62"/>
    </row>
    <row r="34" spans="1:46">
      <c r="A34" s="106" t="s">
        <v>558</v>
      </c>
      <c r="B34" s="87"/>
      <c r="C34" s="87"/>
      <c r="D34" s="87"/>
      <c r="E34" s="87"/>
      <c r="F34" s="87"/>
      <c r="G34" s="87"/>
      <c r="H34" s="87"/>
      <c r="I34" s="87"/>
      <c r="J34" s="87"/>
      <c r="K34" s="87"/>
      <c r="L34" s="87"/>
      <c r="M34" s="87"/>
      <c r="N34" s="87"/>
      <c r="O34" s="87"/>
      <c r="P34" s="87"/>
      <c r="Q34" s="87"/>
      <c r="R34" s="87"/>
      <c r="S34" s="89"/>
      <c r="T34" s="89"/>
      <c r="U34" s="89"/>
      <c r="V34" s="89"/>
      <c r="W34" s="89"/>
      <c r="X34" s="89"/>
      <c r="Y34" s="89"/>
      <c r="Z34" s="89"/>
      <c r="AA34" s="89"/>
      <c r="AB34" s="87"/>
      <c r="AC34" s="87"/>
      <c r="AD34" s="87"/>
      <c r="AE34" s="87"/>
      <c r="AF34" s="87"/>
      <c r="AG34" s="62"/>
      <c r="AH34" s="90"/>
      <c r="AI34" s="90"/>
      <c r="AJ34" s="90"/>
      <c r="AK34" s="90"/>
      <c r="AL34" s="90"/>
      <c r="AM34" s="90"/>
      <c r="AN34" s="62"/>
      <c r="AO34" s="90"/>
      <c r="AP34" s="90"/>
      <c r="AQ34" s="90"/>
      <c r="AT34" s="62"/>
    </row>
    <row r="35" spans="1:46">
      <c r="A35" s="106" t="s">
        <v>559</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7"/>
      <c r="AC35" s="87"/>
      <c r="AD35" s="87"/>
      <c r="AE35" s="87"/>
      <c r="AF35" s="87"/>
      <c r="AG35" s="62"/>
      <c r="AH35" s="90"/>
      <c r="AI35" s="90"/>
      <c r="AJ35" s="90"/>
      <c r="AK35" s="90"/>
      <c r="AL35" s="90"/>
      <c r="AM35" s="90"/>
      <c r="AN35" s="62"/>
      <c r="AO35" s="90"/>
      <c r="AP35" s="90"/>
      <c r="AQ35" s="90"/>
    </row>
    <row r="36" spans="1:46">
      <c r="A36" s="65"/>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87"/>
      <c r="AC36" s="87"/>
      <c r="AD36" s="87"/>
      <c r="AE36" s="87"/>
      <c r="AF36" s="87"/>
      <c r="AG36" s="62"/>
      <c r="AH36" s="90"/>
      <c r="AI36" s="90"/>
      <c r="AJ36" s="90"/>
      <c r="AK36" s="90"/>
      <c r="AL36" s="90"/>
      <c r="AM36" s="90"/>
      <c r="AN36" s="62"/>
      <c r="AO36" s="90"/>
      <c r="AP36" s="90"/>
      <c r="AQ36" s="90"/>
    </row>
    <row r="37" spans="1:46">
      <c r="A37" s="65"/>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7"/>
      <c r="AC37" s="87"/>
      <c r="AD37" s="87"/>
      <c r="AE37" s="87"/>
      <c r="AF37" s="87"/>
      <c r="AG37" s="62"/>
      <c r="AH37" s="142"/>
      <c r="AI37" s="142"/>
      <c r="AJ37" s="142"/>
      <c r="AK37" s="142"/>
      <c r="AL37" s="142"/>
      <c r="AM37" s="142"/>
      <c r="AN37" s="62"/>
      <c r="AO37" s="142"/>
      <c r="AP37" s="142"/>
      <c r="AQ37" s="142"/>
    </row>
    <row r="38" spans="1:46">
      <c r="A38" s="65"/>
      <c r="B38" s="87"/>
      <c r="C38" s="87"/>
      <c r="D38" s="87"/>
      <c r="E38" s="87"/>
      <c r="F38" s="87"/>
      <c r="G38" s="87"/>
      <c r="H38" s="87"/>
      <c r="I38" s="143"/>
      <c r="J38" s="143"/>
      <c r="K38" s="143"/>
      <c r="L38" s="143"/>
      <c r="M38" s="143"/>
      <c r="N38" s="143"/>
      <c r="O38" s="143"/>
      <c r="P38" s="143"/>
      <c r="Q38" s="143"/>
      <c r="R38" s="143"/>
      <c r="S38" s="143"/>
      <c r="T38" s="143"/>
      <c r="U38" s="143"/>
      <c r="V38" s="143"/>
      <c r="W38" s="143"/>
      <c r="X38" s="143"/>
      <c r="Y38" s="143"/>
      <c r="Z38" s="143"/>
      <c r="AA38" s="143"/>
      <c r="AB38" s="87"/>
      <c r="AC38" s="87"/>
      <c r="AD38" s="87"/>
      <c r="AE38" s="87"/>
      <c r="AF38" s="87"/>
      <c r="AG38" s="62"/>
      <c r="AH38" s="90"/>
      <c r="AI38" s="90"/>
      <c r="AJ38" s="90"/>
      <c r="AK38" s="90"/>
      <c r="AL38" s="90"/>
      <c r="AM38" s="90"/>
      <c r="AN38" s="62"/>
      <c r="AO38" s="90"/>
      <c r="AP38" s="90"/>
      <c r="AQ38" s="90"/>
    </row>
    <row r="39" spans="1:46">
      <c r="A39" s="65"/>
      <c r="B39" s="87"/>
      <c r="C39" s="87"/>
      <c r="D39" s="87"/>
      <c r="E39" s="87"/>
      <c r="F39" s="87"/>
      <c r="G39" s="87"/>
      <c r="H39" s="87"/>
      <c r="I39" s="89"/>
      <c r="J39" s="89"/>
      <c r="K39" s="89"/>
      <c r="L39" s="89"/>
      <c r="M39" s="89"/>
      <c r="N39" s="89"/>
      <c r="O39" s="89"/>
      <c r="P39" s="89"/>
      <c r="Q39" s="89"/>
      <c r="R39" s="89"/>
      <c r="S39" s="89"/>
      <c r="T39" s="89"/>
      <c r="U39" s="89"/>
      <c r="V39" s="89"/>
      <c r="W39" s="89"/>
      <c r="X39" s="89"/>
      <c r="Y39" s="89"/>
      <c r="Z39" s="89"/>
      <c r="AA39" s="89"/>
      <c r="AB39" s="87"/>
      <c r="AC39" s="87"/>
      <c r="AD39" s="87"/>
      <c r="AE39" s="87"/>
      <c r="AF39" s="87"/>
      <c r="AG39" s="62"/>
      <c r="AH39" s="90"/>
      <c r="AI39" s="90"/>
      <c r="AJ39" s="90"/>
      <c r="AK39" s="90"/>
      <c r="AL39" s="90"/>
      <c r="AM39" s="90"/>
      <c r="AN39" s="62"/>
      <c r="AO39" s="90"/>
      <c r="AP39" s="90"/>
      <c r="AQ39" s="90"/>
    </row>
    <row r="40" spans="1:46">
      <c r="A40" s="65"/>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62"/>
      <c r="AH40" s="90"/>
      <c r="AI40" s="90"/>
      <c r="AJ40" s="90"/>
      <c r="AK40" s="90"/>
      <c r="AL40" s="90"/>
      <c r="AM40" s="90"/>
      <c r="AN40" s="62"/>
      <c r="AO40" s="90"/>
      <c r="AP40" s="90"/>
      <c r="AQ40" s="90"/>
    </row>
    <row r="41" spans="1:46">
      <c r="A41" s="65"/>
      <c r="B41" s="87"/>
      <c r="C41" s="87"/>
      <c r="D41" s="87"/>
      <c r="E41" s="87"/>
      <c r="F41" s="87"/>
      <c r="G41" s="87"/>
      <c r="H41" s="87"/>
      <c r="I41" s="89"/>
      <c r="J41" s="89"/>
      <c r="K41" s="89"/>
      <c r="L41" s="89"/>
      <c r="M41" s="89"/>
      <c r="N41" s="89"/>
      <c r="O41" s="89"/>
      <c r="P41" s="89"/>
      <c r="Q41" s="89"/>
      <c r="R41" s="89"/>
      <c r="S41" s="89"/>
      <c r="T41" s="89"/>
      <c r="U41" s="89"/>
      <c r="V41" s="89"/>
      <c r="W41" s="89"/>
      <c r="X41" s="89"/>
      <c r="Y41" s="89"/>
      <c r="Z41" s="89"/>
      <c r="AA41" s="89"/>
      <c r="AB41" s="87"/>
      <c r="AC41" s="87"/>
      <c r="AD41" s="87"/>
      <c r="AE41" s="87"/>
      <c r="AF41" s="87"/>
      <c r="AG41" s="62"/>
      <c r="AH41" s="90"/>
      <c r="AI41" s="90"/>
      <c r="AJ41" s="90"/>
      <c r="AK41" s="90"/>
      <c r="AL41" s="90"/>
      <c r="AM41" s="90"/>
      <c r="AN41" s="62"/>
      <c r="AO41" s="90"/>
      <c r="AP41" s="90"/>
      <c r="AQ41" s="90"/>
    </row>
    <row r="42" spans="1:46">
      <c r="A42" s="65"/>
      <c r="B42" s="87"/>
      <c r="C42" s="87"/>
      <c r="D42" s="87"/>
      <c r="E42" s="87"/>
      <c r="F42" s="87"/>
      <c r="G42" s="87"/>
      <c r="H42" s="87"/>
      <c r="I42" s="144"/>
      <c r="J42" s="144"/>
      <c r="K42" s="144"/>
      <c r="L42" s="144"/>
      <c r="M42" s="144"/>
      <c r="N42" s="144"/>
      <c r="O42" s="144"/>
      <c r="P42" s="144"/>
      <c r="Q42" s="144"/>
      <c r="R42" s="144"/>
      <c r="S42" s="144"/>
      <c r="T42" s="144"/>
      <c r="U42" s="144"/>
      <c r="V42" s="144"/>
      <c r="W42" s="144"/>
      <c r="X42" s="144"/>
      <c r="Y42" s="144"/>
      <c r="Z42" s="144"/>
      <c r="AA42" s="144"/>
      <c r="AB42" s="87"/>
      <c r="AC42" s="87"/>
      <c r="AD42" s="87"/>
      <c r="AE42" s="87"/>
      <c r="AF42" s="87"/>
      <c r="AG42" s="62"/>
      <c r="AH42" s="90"/>
      <c r="AI42" s="90"/>
      <c r="AJ42" s="90"/>
      <c r="AK42" s="90"/>
      <c r="AL42" s="90"/>
      <c r="AM42" s="90"/>
      <c r="AN42" s="62"/>
      <c r="AO42" s="90"/>
      <c r="AP42" s="90"/>
      <c r="AQ42" s="90"/>
    </row>
    <row r="43" spans="1:46">
      <c r="A43" s="65"/>
      <c r="B43" s="87"/>
      <c r="C43" s="87"/>
      <c r="D43" s="87"/>
      <c r="E43" s="87"/>
      <c r="F43" s="87"/>
      <c r="G43" s="87"/>
      <c r="H43" s="87"/>
      <c r="I43" s="144"/>
      <c r="J43" s="144"/>
      <c r="K43" s="144"/>
      <c r="L43" s="144"/>
      <c r="M43" s="144"/>
      <c r="N43" s="144"/>
      <c r="O43" s="144"/>
      <c r="P43" s="144"/>
      <c r="Q43" s="144"/>
      <c r="R43" s="144"/>
      <c r="S43" s="144"/>
      <c r="T43" s="144"/>
      <c r="U43" s="144"/>
      <c r="V43" s="144"/>
      <c r="W43" s="144"/>
      <c r="X43" s="144"/>
      <c r="Y43" s="144"/>
      <c r="Z43" s="144"/>
      <c r="AA43" s="144"/>
      <c r="AB43" s="87"/>
      <c r="AC43" s="87"/>
      <c r="AD43" s="87"/>
      <c r="AE43" s="87"/>
      <c r="AF43" s="87"/>
      <c r="AG43" s="62"/>
      <c r="AH43" s="90"/>
      <c r="AI43" s="90"/>
      <c r="AJ43" s="90"/>
      <c r="AK43" s="90"/>
      <c r="AL43" s="90"/>
      <c r="AM43" s="90"/>
      <c r="AN43" s="62"/>
      <c r="AO43" s="90"/>
      <c r="AP43" s="90"/>
      <c r="AQ43" s="90"/>
    </row>
    <row r="44" spans="1:46">
      <c r="A44" s="65"/>
      <c r="B44" s="87"/>
      <c r="C44" s="87"/>
      <c r="D44" s="87"/>
      <c r="E44" s="87"/>
      <c r="F44" s="87"/>
      <c r="G44" s="87"/>
      <c r="H44" s="87"/>
      <c r="I44" s="144"/>
      <c r="J44" s="144"/>
      <c r="K44" s="144"/>
      <c r="L44" s="144"/>
      <c r="M44" s="144"/>
      <c r="N44" s="144"/>
      <c r="O44" s="144"/>
      <c r="P44" s="144"/>
      <c r="Q44" s="144"/>
      <c r="R44" s="144"/>
      <c r="S44" s="144"/>
      <c r="T44" s="144"/>
      <c r="U44" s="144"/>
      <c r="V44" s="144"/>
      <c r="W44" s="144"/>
      <c r="X44" s="144"/>
      <c r="Y44" s="144"/>
      <c r="Z44" s="144"/>
      <c r="AA44" s="144"/>
      <c r="AB44" s="87"/>
      <c r="AC44" s="87"/>
      <c r="AD44" s="87"/>
      <c r="AE44" s="87"/>
      <c r="AF44" s="87"/>
      <c r="AG44" s="62"/>
      <c r="AH44" s="90"/>
      <c r="AI44" s="90"/>
      <c r="AJ44" s="90"/>
      <c r="AK44" s="90"/>
      <c r="AL44" s="90"/>
      <c r="AM44" s="90"/>
      <c r="AN44" s="62"/>
      <c r="AO44" s="90"/>
      <c r="AP44" s="90"/>
      <c r="AQ44" s="90"/>
    </row>
    <row r="45" spans="1:46">
      <c r="A45" s="6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62"/>
      <c r="AH45" s="90"/>
      <c r="AI45" s="90"/>
      <c r="AJ45" s="90"/>
      <c r="AK45" s="90"/>
      <c r="AL45" s="90"/>
      <c r="AM45" s="90"/>
      <c r="AN45" s="62"/>
      <c r="AO45" s="90"/>
      <c r="AP45" s="90"/>
      <c r="AQ45" s="90"/>
    </row>
    <row r="46" spans="1:46">
      <c r="A46" s="65"/>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62"/>
      <c r="AH46" s="90"/>
      <c r="AI46" s="90"/>
      <c r="AJ46" s="90"/>
      <c r="AK46" s="90"/>
      <c r="AL46" s="90"/>
      <c r="AM46" s="90"/>
      <c r="AN46" s="62"/>
      <c r="AO46" s="90"/>
      <c r="AP46" s="90"/>
      <c r="AQ46" s="90"/>
    </row>
    <row r="47" spans="1:46">
      <c r="A47" s="65"/>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62"/>
      <c r="AH47" s="90"/>
      <c r="AI47" s="90"/>
      <c r="AJ47" s="90"/>
      <c r="AK47" s="90"/>
      <c r="AL47" s="90"/>
      <c r="AM47" s="90"/>
      <c r="AN47" s="62"/>
      <c r="AO47" s="90"/>
      <c r="AP47" s="90"/>
      <c r="AQ47" s="90"/>
    </row>
    <row r="48" spans="1:46">
      <c r="A48" s="65"/>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62"/>
      <c r="AH48" s="90"/>
      <c r="AI48" s="90"/>
      <c r="AJ48" s="90"/>
      <c r="AK48" s="90"/>
      <c r="AL48" s="90"/>
      <c r="AM48" s="90"/>
      <c r="AN48" s="62"/>
      <c r="AO48" s="90"/>
      <c r="AP48" s="90"/>
      <c r="AQ48" s="90"/>
    </row>
    <row r="49" spans="1:43">
      <c r="A49" s="65"/>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62"/>
      <c r="AH49" s="90"/>
      <c r="AI49" s="90"/>
      <c r="AJ49" s="90"/>
      <c r="AK49" s="90"/>
      <c r="AL49" s="90"/>
      <c r="AM49" s="90"/>
      <c r="AN49" s="62"/>
      <c r="AO49" s="90"/>
      <c r="AP49" s="90"/>
      <c r="AQ49" s="90"/>
    </row>
    <row r="50" spans="1:43">
      <c r="A50" s="65"/>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62"/>
      <c r="AH50" s="142"/>
      <c r="AI50" s="142"/>
      <c r="AJ50" s="142"/>
      <c r="AK50" s="142"/>
      <c r="AL50" s="142"/>
      <c r="AM50" s="142"/>
      <c r="AN50" s="62"/>
      <c r="AO50" s="142"/>
      <c r="AP50" s="142"/>
      <c r="AQ50" s="142"/>
    </row>
    <row r="51" spans="1:43">
      <c r="A51" s="65"/>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62"/>
      <c r="AH51" s="90"/>
      <c r="AI51" s="90"/>
      <c r="AJ51" s="90"/>
      <c r="AK51" s="90"/>
      <c r="AL51" s="90"/>
      <c r="AM51" s="90"/>
      <c r="AN51" s="62"/>
      <c r="AO51" s="90"/>
      <c r="AP51" s="90"/>
      <c r="AQ51" s="90"/>
    </row>
    <row r="52" spans="1:43">
      <c r="A52" s="65"/>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62"/>
      <c r="AH52" s="90"/>
      <c r="AI52" s="90"/>
      <c r="AJ52" s="90"/>
      <c r="AK52" s="90"/>
      <c r="AL52" s="90"/>
      <c r="AM52" s="90"/>
      <c r="AN52" s="62"/>
      <c r="AO52" s="90"/>
      <c r="AP52" s="90"/>
      <c r="AQ52" s="90"/>
    </row>
    <row r="53" spans="1:43">
      <c r="A53" s="65"/>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62"/>
      <c r="AH53" s="91"/>
      <c r="AI53" s="91"/>
      <c r="AJ53" s="91"/>
      <c r="AK53" s="91"/>
      <c r="AL53" s="91"/>
      <c r="AM53" s="91"/>
      <c r="AN53" s="62"/>
      <c r="AO53" s="91"/>
      <c r="AP53" s="91"/>
      <c r="AQ53" s="91"/>
    </row>
    <row r="54" spans="1:43">
      <c r="A54" s="65"/>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62"/>
      <c r="AH54" s="142"/>
      <c r="AI54" s="142"/>
      <c r="AJ54" s="142"/>
      <c r="AK54" s="142"/>
      <c r="AL54" s="142"/>
      <c r="AM54" s="142"/>
      <c r="AN54" s="62"/>
      <c r="AO54" s="142"/>
      <c r="AP54" s="142"/>
      <c r="AQ54" s="142"/>
    </row>
    <row r="55" spans="1:43">
      <c r="A55" s="65"/>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62"/>
      <c r="AH55" s="90"/>
      <c r="AI55" s="90"/>
      <c r="AJ55" s="90"/>
      <c r="AK55" s="90"/>
      <c r="AL55" s="90"/>
      <c r="AM55" s="90"/>
      <c r="AN55" s="62"/>
      <c r="AO55" s="90"/>
      <c r="AP55" s="90"/>
      <c r="AQ55" s="90"/>
    </row>
    <row r="56" spans="1:43">
      <c r="A56" s="65"/>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62"/>
      <c r="AH56" s="90"/>
      <c r="AI56" s="90"/>
      <c r="AJ56" s="90"/>
      <c r="AK56" s="90"/>
      <c r="AL56" s="90"/>
      <c r="AM56" s="90"/>
      <c r="AN56" s="62"/>
      <c r="AO56" s="90"/>
      <c r="AP56" s="90"/>
      <c r="AQ56" s="90"/>
    </row>
    <row r="57" spans="1:43">
      <c r="A57" s="65"/>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62"/>
      <c r="AH57" s="90"/>
      <c r="AI57" s="90"/>
      <c r="AJ57" s="90"/>
      <c r="AK57" s="90"/>
      <c r="AL57" s="90"/>
      <c r="AM57" s="90"/>
      <c r="AN57" s="62"/>
      <c r="AO57" s="90"/>
      <c r="AP57" s="90"/>
      <c r="AQ57" s="90"/>
    </row>
    <row r="58" spans="1:43">
      <c r="A58" s="65"/>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62"/>
      <c r="AH58" s="90"/>
      <c r="AI58" s="90"/>
      <c r="AJ58" s="90"/>
      <c r="AK58" s="90"/>
      <c r="AL58" s="90"/>
      <c r="AM58" s="90"/>
      <c r="AN58" s="62"/>
      <c r="AO58" s="90"/>
      <c r="AP58" s="90"/>
      <c r="AQ58" s="90"/>
    </row>
    <row r="59" spans="1:43">
      <c r="A59" s="65"/>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62"/>
      <c r="AH59" s="142"/>
      <c r="AI59" s="142"/>
      <c r="AJ59" s="142"/>
      <c r="AK59" s="142"/>
      <c r="AL59" s="142"/>
      <c r="AM59" s="142"/>
      <c r="AN59" s="62"/>
      <c r="AO59" s="142"/>
      <c r="AP59" s="142"/>
      <c r="AQ59" s="142"/>
    </row>
    <row r="60" spans="1:43">
      <c r="A60" s="65"/>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62"/>
      <c r="AH60" s="142"/>
      <c r="AI60" s="142"/>
      <c r="AJ60" s="142"/>
      <c r="AK60" s="142"/>
      <c r="AL60" s="142"/>
      <c r="AM60" s="142"/>
      <c r="AN60" s="62"/>
      <c r="AO60" s="142"/>
      <c r="AP60" s="142"/>
      <c r="AQ60" s="142"/>
    </row>
    <row r="61" spans="1:43">
      <c r="A61" s="65"/>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62"/>
      <c r="AH61" s="142"/>
      <c r="AI61" s="142"/>
      <c r="AJ61" s="142"/>
      <c r="AK61" s="142"/>
      <c r="AL61" s="142"/>
      <c r="AM61" s="142"/>
      <c r="AN61" s="62"/>
      <c r="AO61" s="142"/>
      <c r="AP61" s="142"/>
      <c r="AQ61" s="142"/>
    </row>
    <row r="62" spans="1:43">
      <c r="A62" s="65"/>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62"/>
      <c r="AH62" s="90"/>
      <c r="AI62" s="90"/>
      <c r="AJ62" s="90"/>
      <c r="AK62" s="90"/>
      <c r="AL62" s="90"/>
      <c r="AM62" s="90"/>
      <c r="AN62" s="62"/>
      <c r="AO62" s="90"/>
      <c r="AP62" s="90"/>
      <c r="AQ62" s="90"/>
    </row>
    <row r="63" spans="1:43">
      <c r="A63" s="65"/>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62"/>
      <c r="AH63" s="90"/>
      <c r="AI63" s="90"/>
      <c r="AJ63" s="90"/>
      <c r="AK63" s="90"/>
      <c r="AL63" s="90"/>
      <c r="AM63" s="90"/>
      <c r="AN63" s="62"/>
      <c r="AO63" s="90"/>
      <c r="AP63" s="90"/>
      <c r="AQ63" s="90"/>
    </row>
    <row r="64" spans="1:43">
      <c r="A64" s="65"/>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62"/>
      <c r="AH64" s="90"/>
      <c r="AI64" s="90"/>
      <c r="AJ64" s="90"/>
      <c r="AK64" s="90"/>
      <c r="AL64" s="90"/>
      <c r="AM64" s="90"/>
      <c r="AN64" s="62"/>
      <c r="AO64" s="90"/>
      <c r="AP64" s="90"/>
      <c r="AQ64" s="90"/>
    </row>
    <row r="65" spans="1:43">
      <c r="A65" s="65"/>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62"/>
      <c r="AH65" s="90"/>
      <c r="AI65" s="90"/>
      <c r="AJ65" s="90"/>
      <c r="AK65" s="90"/>
      <c r="AL65" s="90"/>
      <c r="AM65" s="90"/>
      <c r="AN65" s="62"/>
      <c r="AO65" s="90"/>
      <c r="AP65" s="90"/>
      <c r="AQ65" s="90"/>
    </row>
    <row r="66" spans="1:43">
      <c r="A66" s="65"/>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62"/>
      <c r="AH66" s="90"/>
      <c r="AI66" s="90"/>
      <c r="AJ66" s="90"/>
      <c r="AK66" s="90"/>
      <c r="AL66" s="90"/>
      <c r="AM66" s="90"/>
      <c r="AN66" s="62"/>
      <c r="AO66" s="90"/>
      <c r="AP66" s="90"/>
      <c r="AQ66" s="90"/>
    </row>
    <row r="67" spans="1:43">
      <c r="A67" s="65"/>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62"/>
      <c r="AH67" s="90"/>
      <c r="AI67" s="90"/>
      <c r="AJ67" s="90"/>
      <c r="AK67" s="90"/>
      <c r="AL67" s="90"/>
      <c r="AM67" s="90"/>
      <c r="AN67" s="62"/>
      <c r="AO67" s="90"/>
      <c r="AP67" s="90"/>
      <c r="AQ67" s="90"/>
    </row>
    <row r="68" spans="1:43">
      <c r="A68" s="65"/>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62"/>
      <c r="AH68" s="90"/>
      <c r="AI68" s="90"/>
      <c r="AJ68" s="90"/>
      <c r="AK68" s="90"/>
      <c r="AL68" s="90"/>
      <c r="AM68" s="90"/>
      <c r="AN68" s="62"/>
      <c r="AO68" s="90"/>
      <c r="AP68" s="90"/>
      <c r="AQ68" s="90"/>
    </row>
    <row r="69" spans="1:43">
      <c r="A69" s="65"/>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62"/>
      <c r="AH69" s="90"/>
      <c r="AI69" s="90"/>
      <c r="AJ69" s="90"/>
      <c r="AK69" s="90"/>
      <c r="AL69" s="90"/>
      <c r="AM69" s="90"/>
      <c r="AN69" s="62"/>
      <c r="AO69" s="90"/>
      <c r="AP69" s="90"/>
      <c r="AQ69" s="90"/>
    </row>
    <row r="70" spans="1:43">
      <c r="A70" s="65"/>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62"/>
      <c r="AH70" s="142"/>
      <c r="AI70" s="142"/>
      <c r="AJ70" s="142"/>
      <c r="AK70" s="142"/>
      <c r="AL70" s="142"/>
      <c r="AM70" s="142"/>
      <c r="AN70" s="62"/>
      <c r="AO70" s="142"/>
      <c r="AP70" s="142"/>
      <c r="AQ70" s="142"/>
    </row>
    <row r="71" spans="1:43">
      <c r="A71" s="65"/>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62"/>
      <c r="AH71" s="142"/>
      <c r="AI71" s="142"/>
      <c r="AJ71" s="142"/>
      <c r="AK71" s="142"/>
      <c r="AL71" s="142"/>
      <c r="AM71" s="142"/>
      <c r="AN71" s="62"/>
      <c r="AO71" s="142"/>
      <c r="AP71" s="142"/>
      <c r="AQ71" s="142"/>
    </row>
    <row r="72" spans="1:43">
      <c r="A72" s="65"/>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62"/>
      <c r="AH72" s="142"/>
      <c r="AI72" s="142"/>
      <c r="AJ72" s="142"/>
      <c r="AK72" s="142"/>
      <c r="AL72" s="142"/>
      <c r="AM72" s="142"/>
      <c r="AN72" s="62"/>
      <c r="AO72" s="142"/>
      <c r="AP72" s="142"/>
      <c r="AQ72" s="142"/>
    </row>
    <row r="73" spans="1:43">
      <c r="A73" s="65"/>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62"/>
      <c r="AH73" s="142"/>
      <c r="AI73" s="142"/>
      <c r="AJ73" s="142"/>
      <c r="AK73" s="142"/>
      <c r="AL73" s="142"/>
      <c r="AM73" s="142"/>
      <c r="AN73" s="62"/>
      <c r="AO73" s="142"/>
      <c r="AP73" s="142"/>
      <c r="AQ73" s="142"/>
    </row>
    <row r="74" spans="1:43">
      <c r="A74" s="6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62"/>
      <c r="AH74" s="90"/>
      <c r="AI74" s="90"/>
      <c r="AJ74" s="90"/>
      <c r="AK74" s="90"/>
      <c r="AL74" s="90"/>
      <c r="AM74" s="90"/>
      <c r="AN74" s="62"/>
      <c r="AO74" s="90"/>
      <c r="AP74" s="90"/>
      <c r="AQ74" s="90"/>
    </row>
    <row r="75" spans="1:43">
      <c r="A75" s="65"/>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62"/>
      <c r="AH75" s="90"/>
      <c r="AI75" s="90"/>
      <c r="AJ75" s="90"/>
      <c r="AK75" s="90"/>
      <c r="AL75" s="90"/>
      <c r="AM75" s="90"/>
      <c r="AN75" s="62"/>
      <c r="AO75" s="90"/>
      <c r="AP75" s="90"/>
      <c r="AQ75" s="90"/>
    </row>
    <row r="76" spans="1:43">
      <c r="A76" s="65"/>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62"/>
      <c r="AH76" s="90"/>
      <c r="AI76" s="90"/>
      <c r="AJ76" s="90"/>
      <c r="AK76" s="90"/>
      <c r="AL76" s="90"/>
      <c r="AM76" s="90"/>
      <c r="AN76" s="62"/>
      <c r="AO76" s="90"/>
      <c r="AP76" s="90"/>
      <c r="AQ76" s="90"/>
    </row>
    <row r="77" spans="1:43">
      <c r="A77" s="65"/>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62"/>
      <c r="AH77" s="90"/>
      <c r="AI77" s="90"/>
      <c r="AJ77" s="90"/>
      <c r="AK77" s="90"/>
      <c r="AL77" s="90"/>
      <c r="AM77" s="90"/>
      <c r="AN77" s="62"/>
      <c r="AO77" s="90"/>
      <c r="AP77" s="90"/>
      <c r="AQ77" s="90"/>
    </row>
    <row r="78" spans="1:43">
      <c r="A78" s="65"/>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62"/>
      <c r="AH78" s="90"/>
      <c r="AI78" s="90"/>
      <c r="AJ78" s="90"/>
      <c r="AK78" s="90"/>
      <c r="AL78" s="90"/>
      <c r="AM78" s="90"/>
      <c r="AN78" s="62"/>
      <c r="AO78" s="90"/>
      <c r="AP78" s="90"/>
      <c r="AQ78" s="90"/>
    </row>
    <row r="79" spans="1:43">
      <c r="A79" s="6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62"/>
      <c r="AH79" s="90"/>
      <c r="AI79" s="90"/>
      <c r="AJ79" s="90"/>
      <c r="AK79" s="90"/>
      <c r="AL79" s="90"/>
      <c r="AM79" s="90"/>
      <c r="AN79" s="62"/>
      <c r="AO79" s="90"/>
      <c r="AP79" s="90"/>
      <c r="AQ79" s="90"/>
    </row>
    <row r="80" spans="1:43">
      <c r="A80" s="65"/>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62"/>
      <c r="AH80" s="90"/>
      <c r="AI80" s="90"/>
      <c r="AJ80" s="90"/>
      <c r="AK80" s="90"/>
      <c r="AL80" s="90"/>
      <c r="AM80" s="90"/>
      <c r="AN80" s="62"/>
      <c r="AO80" s="90"/>
      <c r="AP80" s="90"/>
      <c r="AQ80" s="90"/>
    </row>
    <row r="81" spans="1:43">
      <c r="A81" s="65"/>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62"/>
      <c r="AH81" s="91"/>
      <c r="AI81" s="91"/>
      <c r="AJ81" s="91"/>
      <c r="AK81" s="91"/>
      <c r="AL81" s="91"/>
      <c r="AM81" s="91"/>
      <c r="AN81" s="62"/>
      <c r="AO81" s="91"/>
      <c r="AP81" s="91"/>
      <c r="AQ81" s="91"/>
    </row>
    <row r="82" spans="1:43">
      <c r="A82" s="65"/>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62"/>
      <c r="AH82" s="142"/>
      <c r="AI82" s="142"/>
      <c r="AJ82" s="142"/>
      <c r="AK82" s="142"/>
      <c r="AL82" s="142"/>
      <c r="AM82" s="142"/>
      <c r="AN82" s="62"/>
      <c r="AO82" s="142"/>
      <c r="AP82" s="142"/>
      <c r="AQ82" s="142"/>
    </row>
    <row r="83" spans="1:43">
      <c r="A83" s="65"/>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92"/>
      <c r="AH83" s="92"/>
      <c r="AI83" s="92"/>
      <c r="AJ83" s="92"/>
      <c r="AK83" s="92"/>
      <c r="AL83" s="92"/>
      <c r="AM83" s="92"/>
      <c r="AN83" s="92"/>
      <c r="AO83" s="92"/>
      <c r="AP83" s="92"/>
      <c r="AQ83" s="92"/>
    </row>
    <row r="84" spans="1:43">
      <c r="A84" s="65"/>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92"/>
      <c r="AH84" s="145"/>
      <c r="AI84" s="145"/>
      <c r="AJ84" s="145"/>
      <c r="AK84" s="145"/>
      <c r="AL84" s="145"/>
      <c r="AM84" s="145"/>
      <c r="AN84" s="92"/>
      <c r="AO84" s="145"/>
      <c r="AP84" s="145"/>
      <c r="AQ84" s="145"/>
    </row>
    <row r="85" spans="1:43">
      <c r="A85" s="6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92"/>
      <c r="AH85" s="79"/>
      <c r="AI85" s="79"/>
      <c r="AJ85" s="79"/>
      <c r="AK85" s="79"/>
      <c r="AL85" s="79"/>
      <c r="AM85" s="79"/>
      <c r="AN85" s="92"/>
      <c r="AO85" s="79"/>
      <c r="AP85" s="79"/>
      <c r="AQ85" s="79"/>
    </row>
    <row r="86" spans="1:43">
      <c r="A86" s="6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92"/>
      <c r="AH86" s="92"/>
      <c r="AI86" s="92"/>
      <c r="AJ86" s="92"/>
      <c r="AK86" s="92"/>
      <c r="AL86" s="92"/>
      <c r="AM86" s="92"/>
      <c r="AN86" s="92"/>
      <c r="AO86" s="92"/>
      <c r="AP86" s="92"/>
      <c r="AQ86" s="92"/>
    </row>
    <row r="87" spans="1:43">
      <c r="A87" s="6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92"/>
      <c r="AH87" s="92"/>
      <c r="AI87" s="92"/>
      <c r="AJ87" s="92"/>
      <c r="AK87" s="92"/>
      <c r="AL87" s="92"/>
      <c r="AM87" s="92"/>
      <c r="AN87" s="92"/>
      <c r="AO87" s="92"/>
      <c r="AP87" s="92"/>
      <c r="AQ87" s="92"/>
    </row>
    <row r="88" spans="1:43">
      <c r="A88" s="6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92"/>
      <c r="AH88" s="92"/>
      <c r="AI88" s="92"/>
      <c r="AJ88" s="92"/>
      <c r="AK88" s="92"/>
      <c r="AL88" s="92"/>
      <c r="AM88" s="92"/>
      <c r="AN88" s="92"/>
      <c r="AO88" s="92"/>
      <c r="AP88" s="92"/>
      <c r="AQ88" s="92"/>
    </row>
    <row r="89" spans="1:43">
      <c r="A89" s="6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92"/>
      <c r="AH89" s="92"/>
      <c r="AI89" s="92"/>
      <c r="AJ89" s="92"/>
      <c r="AK89" s="92"/>
      <c r="AL89" s="92"/>
      <c r="AM89" s="92"/>
      <c r="AN89" s="92"/>
      <c r="AO89" s="92"/>
      <c r="AP89" s="92"/>
      <c r="AQ89" s="92"/>
    </row>
    <row r="90" spans="1:43">
      <c r="A90" s="65"/>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92"/>
      <c r="AH90" s="92"/>
      <c r="AI90" s="92"/>
      <c r="AJ90" s="92"/>
      <c r="AK90" s="92"/>
      <c r="AL90" s="92"/>
      <c r="AM90" s="92"/>
      <c r="AN90" s="92"/>
      <c r="AO90" s="92"/>
      <c r="AP90" s="92"/>
      <c r="AQ90" s="92"/>
    </row>
    <row r="91" spans="1:43">
      <c r="A91" s="65"/>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92"/>
      <c r="AH91" s="92"/>
      <c r="AI91" s="92"/>
      <c r="AJ91" s="92"/>
      <c r="AK91" s="92"/>
      <c r="AL91" s="92"/>
      <c r="AM91" s="92"/>
      <c r="AN91" s="92"/>
      <c r="AO91" s="92"/>
      <c r="AP91" s="92"/>
      <c r="AQ91" s="92"/>
    </row>
    <row r="92" spans="1:43">
      <c r="A92" s="65"/>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92"/>
      <c r="AH92" s="92"/>
      <c r="AI92" s="92"/>
      <c r="AJ92" s="92"/>
      <c r="AK92" s="92"/>
      <c r="AL92" s="92"/>
      <c r="AM92" s="92"/>
      <c r="AN92" s="92"/>
      <c r="AO92" s="92"/>
      <c r="AP92" s="92"/>
      <c r="AQ92" s="92"/>
    </row>
    <row r="93" spans="1:43">
      <c r="A93" s="65"/>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92"/>
      <c r="AH93" s="92"/>
      <c r="AI93" s="92"/>
      <c r="AJ93" s="92"/>
      <c r="AK93" s="92"/>
      <c r="AL93" s="92"/>
      <c r="AM93" s="92"/>
      <c r="AN93" s="92"/>
      <c r="AO93" s="92"/>
      <c r="AP93" s="92"/>
      <c r="AQ93" s="92"/>
    </row>
    <row r="94" spans="1:43">
      <c r="A94" s="65"/>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92"/>
      <c r="AH94" s="92"/>
      <c r="AI94" s="92"/>
      <c r="AJ94" s="92"/>
      <c r="AK94" s="92"/>
      <c r="AL94" s="92"/>
      <c r="AM94" s="92"/>
      <c r="AN94" s="92"/>
      <c r="AO94" s="92"/>
      <c r="AP94" s="92"/>
      <c r="AQ94" s="92"/>
    </row>
    <row r="95" spans="1:43">
      <c r="A95" s="65"/>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92"/>
      <c r="AH95" s="92"/>
      <c r="AI95" s="92"/>
      <c r="AJ95" s="92"/>
      <c r="AK95" s="92"/>
      <c r="AL95" s="92"/>
      <c r="AM95" s="92"/>
      <c r="AN95" s="92"/>
      <c r="AO95" s="92"/>
      <c r="AP95" s="92"/>
      <c r="AQ95" s="92"/>
    </row>
    <row r="96" spans="1:43">
      <c r="A96" s="65"/>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171"/>
      <c r="AH96" s="171"/>
      <c r="AI96" s="171"/>
      <c r="AJ96" s="171"/>
      <c r="AK96" s="171"/>
      <c r="AL96" s="171"/>
      <c r="AM96" s="171"/>
      <c r="AN96" s="171"/>
      <c r="AO96" s="171"/>
      <c r="AP96" s="171"/>
      <c r="AQ96" s="171"/>
    </row>
    <row r="97" spans="1:43">
      <c r="A97" s="65"/>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171"/>
      <c r="AH97" s="171"/>
      <c r="AI97" s="171"/>
      <c r="AJ97" s="171"/>
      <c r="AK97" s="171"/>
      <c r="AL97" s="171"/>
      <c r="AM97" s="171"/>
      <c r="AN97" s="171"/>
      <c r="AO97" s="171"/>
      <c r="AP97" s="171"/>
      <c r="AQ97" s="171"/>
    </row>
    <row r="98" spans="1:43">
      <c r="A98" s="65"/>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171"/>
      <c r="AH98" s="171"/>
      <c r="AI98" s="171"/>
      <c r="AJ98" s="171"/>
      <c r="AK98" s="171"/>
      <c r="AL98" s="171"/>
      <c r="AM98" s="171"/>
      <c r="AN98" s="171"/>
      <c r="AO98" s="171"/>
      <c r="AP98" s="171"/>
      <c r="AQ98" s="171"/>
    </row>
    <row r="99" spans="1:43">
      <c r="A99" s="65"/>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171"/>
      <c r="AH99" s="171"/>
      <c r="AI99" s="171"/>
      <c r="AJ99" s="171"/>
      <c r="AK99" s="171"/>
      <c r="AL99" s="171"/>
      <c r="AM99" s="171"/>
      <c r="AN99" s="171"/>
      <c r="AO99" s="171"/>
      <c r="AP99" s="171"/>
      <c r="AQ99" s="171"/>
    </row>
    <row r="100" spans="1:43">
      <c r="A100" s="65"/>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171"/>
      <c r="AH100" s="171"/>
      <c r="AI100" s="171"/>
      <c r="AJ100" s="171"/>
      <c r="AK100" s="171"/>
      <c r="AL100" s="171"/>
      <c r="AM100" s="171"/>
      <c r="AN100" s="171"/>
      <c r="AO100" s="171"/>
      <c r="AP100" s="171"/>
      <c r="AQ100" s="171"/>
    </row>
    <row r="101" spans="1:43">
      <c r="A101" s="65"/>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171"/>
      <c r="AH101" s="171"/>
      <c r="AI101" s="171"/>
      <c r="AJ101" s="171"/>
      <c r="AK101" s="171"/>
      <c r="AL101" s="171"/>
      <c r="AM101" s="171"/>
      <c r="AN101" s="171"/>
      <c r="AO101" s="171"/>
      <c r="AP101" s="171"/>
      <c r="AQ101" s="171"/>
    </row>
    <row r="102" spans="1:43">
      <c r="A102" s="65"/>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171"/>
      <c r="AH102" s="171"/>
      <c r="AI102" s="171"/>
      <c r="AJ102" s="171"/>
      <c r="AK102" s="171"/>
      <c r="AL102" s="171"/>
      <c r="AM102" s="171"/>
      <c r="AN102" s="171"/>
      <c r="AO102" s="171"/>
      <c r="AP102" s="171"/>
      <c r="AQ102" s="171"/>
    </row>
    <row r="103" spans="1:43">
      <c r="A103" s="65"/>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171"/>
      <c r="AH103" s="171"/>
      <c r="AI103" s="171"/>
      <c r="AJ103" s="171"/>
      <c r="AK103" s="171"/>
      <c r="AL103" s="171"/>
      <c r="AM103" s="171"/>
      <c r="AN103" s="171"/>
      <c r="AO103" s="171"/>
      <c r="AP103" s="171"/>
      <c r="AQ103" s="171"/>
    </row>
    <row r="104" spans="1:43">
      <c r="A104" s="65"/>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171"/>
      <c r="AH104" s="171"/>
      <c r="AI104" s="171"/>
      <c r="AJ104" s="171"/>
      <c r="AK104" s="171"/>
      <c r="AL104" s="171"/>
      <c r="AM104" s="171"/>
      <c r="AN104" s="171"/>
      <c r="AO104" s="171"/>
      <c r="AP104" s="171"/>
      <c r="AQ104" s="171"/>
    </row>
    <row r="105" spans="1:43">
      <c r="A105" s="65"/>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171"/>
      <c r="AH105" s="171"/>
      <c r="AI105" s="171"/>
      <c r="AJ105" s="171"/>
      <c r="AK105" s="171"/>
      <c r="AL105" s="171"/>
      <c r="AM105" s="171"/>
      <c r="AN105" s="171"/>
      <c r="AO105" s="171"/>
      <c r="AP105" s="171"/>
      <c r="AQ105" s="171"/>
    </row>
    <row r="106" spans="1:43">
      <c r="A106" s="65"/>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171"/>
      <c r="AH106" s="171"/>
      <c r="AI106" s="171"/>
      <c r="AJ106" s="171"/>
      <c r="AK106" s="171"/>
      <c r="AL106" s="171"/>
      <c r="AM106" s="171"/>
      <c r="AN106" s="171"/>
      <c r="AO106" s="171"/>
      <c r="AP106" s="171"/>
      <c r="AQ106" s="171"/>
    </row>
    <row r="107" spans="1:43">
      <c r="A107" s="65"/>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171"/>
      <c r="AH107" s="171"/>
      <c r="AI107" s="171"/>
      <c r="AJ107" s="171"/>
      <c r="AK107" s="171"/>
      <c r="AL107" s="171"/>
      <c r="AM107" s="171"/>
      <c r="AN107" s="171"/>
      <c r="AO107" s="171"/>
      <c r="AP107" s="171"/>
      <c r="AQ107" s="171"/>
    </row>
    <row r="108" spans="1:43">
      <c r="A108" s="65"/>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171"/>
      <c r="AH108" s="171"/>
      <c r="AI108" s="171"/>
      <c r="AJ108" s="171"/>
      <c r="AK108" s="171"/>
      <c r="AL108" s="171"/>
      <c r="AM108" s="171"/>
      <c r="AN108" s="171"/>
      <c r="AO108" s="171"/>
      <c r="AP108" s="171"/>
      <c r="AQ108" s="171"/>
    </row>
    <row r="109" spans="1:43">
      <c r="A109" s="65"/>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171"/>
      <c r="AH109" s="171"/>
      <c r="AI109" s="171"/>
      <c r="AJ109" s="171"/>
      <c r="AK109" s="171"/>
      <c r="AL109" s="171"/>
      <c r="AM109" s="171"/>
      <c r="AN109" s="171"/>
      <c r="AO109" s="171"/>
      <c r="AP109" s="171"/>
      <c r="AQ109" s="171"/>
    </row>
    <row r="110" spans="1:43">
      <c r="A110" s="65"/>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171"/>
      <c r="AH110" s="171"/>
      <c r="AI110" s="171"/>
      <c r="AJ110" s="171"/>
      <c r="AK110" s="171"/>
      <c r="AL110" s="171"/>
      <c r="AM110" s="171"/>
      <c r="AN110" s="171"/>
      <c r="AO110" s="171"/>
      <c r="AP110" s="171"/>
      <c r="AQ110" s="171"/>
    </row>
    <row r="111" spans="1:43">
      <c r="A111" s="65"/>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171"/>
      <c r="AH111" s="171"/>
      <c r="AI111" s="171"/>
      <c r="AJ111" s="171"/>
      <c r="AK111" s="171"/>
      <c r="AL111" s="171"/>
      <c r="AM111" s="171"/>
      <c r="AN111" s="171"/>
      <c r="AO111" s="171"/>
      <c r="AP111" s="171"/>
      <c r="AQ111" s="171"/>
    </row>
    <row r="112" spans="1:43">
      <c r="A112" s="65"/>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171"/>
      <c r="AH112" s="171"/>
      <c r="AI112" s="171"/>
      <c r="AJ112" s="171"/>
      <c r="AK112" s="171"/>
      <c r="AL112" s="171"/>
      <c r="AM112" s="171"/>
      <c r="AN112" s="171"/>
      <c r="AO112" s="171"/>
      <c r="AP112" s="171"/>
      <c r="AQ112" s="171"/>
    </row>
    <row r="113" spans="1:43">
      <c r="A113" s="65"/>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171"/>
      <c r="AH113" s="171"/>
      <c r="AI113" s="171"/>
      <c r="AJ113" s="171"/>
      <c r="AK113" s="171"/>
      <c r="AL113" s="171"/>
      <c r="AM113" s="171"/>
      <c r="AN113" s="171"/>
      <c r="AO113" s="171"/>
      <c r="AP113" s="171"/>
      <c r="AQ113" s="171"/>
    </row>
    <row r="114" spans="1:43">
      <c r="A114" s="65"/>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171"/>
      <c r="AH114" s="171"/>
      <c r="AI114" s="171"/>
      <c r="AJ114" s="171"/>
      <c r="AK114" s="171"/>
      <c r="AL114" s="171"/>
      <c r="AM114" s="171"/>
      <c r="AN114" s="171"/>
      <c r="AO114" s="171"/>
      <c r="AP114" s="171"/>
      <c r="AQ114" s="171"/>
    </row>
    <row r="115" spans="1:43">
      <c r="A115" s="65"/>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171"/>
      <c r="AH115" s="171"/>
      <c r="AI115" s="171"/>
      <c r="AJ115" s="171"/>
      <c r="AK115" s="171"/>
      <c r="AL115" s="171"/>
      <c r="AM115" s="171"/>
      <c r="AN115" s="171"/>
      <c r="AO115" s="171"/>
      <c r="AP115" s="171"/>
      <c r="AQ115" s="171"/>
    </row>
    <row r="116" spans="1:43">
      <c r="A116" s="65"/>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171"/>
      <c r="AH116" s="171"/>
      <c r="AI116" s="171"/>
      <c r="AJ116" s="171"/>
      <c r="AK116" s="171"/>
      <c r="AL116" s="171"/>
      <c r="AM116" s="171"/>
      <c r="AN116" s="171"/>
      <c r="AO116" s="171"/>
      <c r="AP116" s="171"/>
      <c r="AQ116" s="171"/>
    </row>
    <row r="117" spans="1:43">
      <c r="A117" s="65"/>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171"/>
      <c r="AH117" s="171"/>
      <c r="AI117" s="171"/>
      <c r="AJ117" s="171"/>
      <c r="AK117" s="171"/>
      <c r="AL117" s="171"/>
      <c r="AM117" s="171"/>
      <c r="AN117" s="171"/>
      <c r="AO117" s="171"/>
      <c r="AP117" s="171"/>
      <c r="AQ117" s="171"/>
    </row>
    <row r="118" spans="1:43">
      <c r="A118" s="65"/>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171"/>
      <c r="AH118" s="171"/>
      <c r="AI118" s="171"/>
      <c r="AJ118" s="171"/>
      <c r="AK118" s="171"/>
      <c r="AL118" s="171"/>
      <c r="AM118" s="171"/>
      <c r="AN118" s="171"/>
      <c r="AO118" s="171"/>
      <c r="AP118" s="171"/>
      <c r="AQ118" s="171"/>
    </row>
    <row r="119" spans="1:43">
      <c r="A119" s="65"/>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171"/>
      <c r="AH119" s="171"/>
      <c r="AI119" s="171"/>
      <c r="AJ119" s="171"/>
      <c r="AK119" s="171"/>
      <c r="AL119" s="171"/>
      <c r="AM119" s="171"/>
      <c r="AN119" s="171"/>
      <c r="AO119" s="171"/>
      <c r="AP119" s="171"/>
      <c r="AQ119" s="171"/>
    </row>
    <row r="120" spans="1:43">
      <c r="A120" s="65"/>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171"/>
      <c r="AH120" s="171"/>
      <c r="AI120" s="171"/>
      <c r="AJ120" s="171"/>
      <c r="AK120" s="171"/>
      <c r="AL120" s="171"/>
      <c r="AM120" s="171"/>
      <c r="AN120" s="171"/>
      <c r="AO120" s="171"/>
      <c r="AP120" s="171"/>
      <c r="AQ120" s="171"/>
    </row>
    <row r="121" spans="1:43">
      <c r="A121" s="65"/>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171"/>
      <c r="AH121" s="171"/>
      <c r="AI121" s="171"/>
      <c r="AJ121" s="171"/>
      <c r="AK121" s="171"/>
      <c r="AL121" s="171"/>
      <c r="AM121" s="171"/>
      <c r="AN121" s="171"/>
      <c r="AO121" s="171"/>
      <c r="AP121" s="171"/>
      <c r="AQ121" s="171"/>
    </row>
    <row r="122" spans="1:43">
      <c r="A122" s="6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171"/>
      <c r="AH122" s="171"/>
      <c r="AI122" s="171"/>
      <c r="AJ122" s="171"/>
      <c r="AK122" s="171"/>
      <c r="AL122" s="171"/>
      <c r="AM122" s="171"/>
      <c r="AN122" s="171"/>
      <c r="AO122" s="171"/>
      <c r="AP122" s="171"/>
      <c r="AQ122" s="171"/>
    </row>
    <row r="123" spans="1:43">
      <c r="A123" s="65"/>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171"/>
      <c r="AH123" s="171"/>
      <c r="AI123" s="171"/>
      <c r="AJ123" s="171"/>
      <c r="AK123" s="171"/>
      <c r="AL123" s="171"/>
      <c r="AM123" s="171"/>
      <c r="AN123" s="171"/>
      <c r="AO123" s="171"/>
      <c r="AP123" s="171"/>
      <c r="AQ123" s="171"/>
    </row>
    <row r="124" spans="1:43">
      <c r="A124" s="65"/>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171"/>
      <c r="AH124" s="171"/>
      <c r="AI124" s="171"/>
      <c r="AJ124" s="171"/>
      <c r="AK124" s="171"/>
      <c r="AL124" s="171"/>
      <c r="AM124" s="171"/>
      <c r="AN124" s="171"/>
      <c r="AO124" s="171"/>
      <c r="AP124" s="171"/>
      <c r="AQ124" s="171"/>
    </row>
    <row r="125" spans="1:43">
      <c r="A125" s="65"/>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171"/>
      <c r="AH125" s="171"/>
      <c r="AI125" s="171"/>
      <c r="AJ125" s="171"/>
      <c r="AK125" s="171"/>
      <c r="AL125" s="171"/>
      <c r="AM125" s="171"/>
      <c r="AN125" s="171"/>
      <c r="AO125" s="171"/>
      <c r="AP125" s="171"/>
      <c r="AQ125" s="171"/>
    </row>
    <row r="126" spans="1:43">
      <c r="A126" s="6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171"/>
      <c r="AH126" s="171"/>
      <c r="AI126" s="171"/>
      <c r="AJ126" s="171"/>
      <c r="AK126" s="171"/>
      <c r="AL126" s="171"/>
      <c r="AM126" s="171"/>
      <c r="AN126" s="171"/>
      <c r="AO126" s="171"/>
      <c r="AP126" s="171"/>
      <c r="AQ126" s="171"/>
    </row>
    <row r="127" spans="1:43">
      <c r="A127" s="65"/>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171"/>
      <c r="AH127" s="171"/>
      <c r="AI127" s="171"/>
      <c r="AJ127" s="171"/>
      <c r="AK127" s="171"/>
      <c r="AL127" s="171"/>
      <c r="AM127" s="171"/>
      <c r="AN127" s="171"/>
      <c r="AO127" s="171"/>
      <c r="AP127" s="171"/>
      <c r="AQ127" s="171"/>
    </row>
    <row r="128" spans="1:43">
      <c r="A128" s="65"/>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171"/>
      <c r="AH128" s="171"/>
      <c r="AI128" s="171"/>
      <c r="AJ128" s="171"/>
      <c r="AK128" s="171"/>
      <c r="AL128" s="171"/>
      <c r="AM128" s="171"/>
      <c r="AN128" s="171"/>
      <c r="AO128" s="171"/>
      <c r="AP128" s="171"/>
      <c r="AQ128" s="171"/>
    </row>
    <row r="129" spans="1:43">
      <c r="A129" s="65"/>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171"/>
      <c r="AH129" s="171"/>
      <c r="AI129" s="171"/>
      <c r="AJ129" s="171"/>
      <c r="AK129" s="171"/>
      <c r="AL129" s="171"/>
      <c r="AM129" s="171"/>
      <c r="AN129" s="171"/>
      <c r="AO129" s="171"/>
      <c r="AP129" s="171"/>
      <c r="AQ129" s="171"/>
    </row>
    <row r="130" spans="1:43">
      <c r="A130" s="6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171"/>
      <c r="AH130" s="171"/>
      <c r="AI130" s="171"/>
      <c r="AJ130" s="171"/>
      <c r="AK130" s="171"/>
      <c r="AL130" s="171"/>
      <c r="AM130" s="171"/>
      <c r="AN130" s="171"/>
      <c r="AO130" s="171"/>
      <c r="AP130" s="171"/>
      <c r="AQ130" s="171"/>
    </row>
    <row r="131" spans="1:43">
      <c r="A131" s="65"/>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171"/>
      <c r="AH131" s="171"/>
      <c r="AI131" s="171"/>
      <c r="AJ131" s="171"/>
      <c r="AK131" s="171"/>
      <c r="AL131" s="171"/>
      <c r="AM131" s="171"/>
      <c r="AN131" s="171"/>
      <c r="AO131" s="171"/>
      <c r="AP131" s="171"/>
      <c r="AQ131" s="171"/>
    </row>
    <row r="132" spans="1:43">
      <c r="A132" s="65"/>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171"/>
      <c r="AH132" s="171"/>
      <c r="AI132" s="171"/>
      <c r="AJ132" s="171"/>
      <c r="AK132" s="171"/>
      <c r="AL132" s="171"/>
      <c r="AM132" s="171"/>
      <c r="AN132" s="171"/>
      <c r="AO132" s="171"/>
      <c r="AP132" s="171"/>
      <c r="AQ132" s="171"/>
    </row>
    <row r="133" spans="1:43">
      <c r="A133" s="65"/>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171"/>
      <c r="AH133" s="171"/>
      <c r="AI133" s="171"/>
      <c r="AJ133" s="171"/>
      <c r="AK133" s="171"/>
      <c r="AL133" s="171"/>
      <c r="AM133" s="171"/>
      <c r="AN133" s="171"/>
      <c r="AO133" s="171"/>
      <c r="AP133" s="171"/>
      <c r="AQ133" s="171"/>
    </row>
    <row r="134" spans="1:43">
      <c r="A134" s="6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171"/>
      <c r="AH134" s="171"/>
      <c r="AI134" s="171"/>
      <c r="AJ134" s="171"/>
      <c r="AK134" s="171"/>
      <c r="AL134" s="171"/>
      <c r="AM134" s="171"/>
      <c r="AN134" s="171"/>
      <c r="AO134" s="171"/>
      <c r="AP134" s="171"/>
      <c r="AQ134" s="171"/>
    </row>
    <row r="135" spans="1:43">
      <c r="A135" s="65"/>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171"/>
      <c r="AH135" s="171"/>
      <c r="AI135" s="171"/>
      <c r="AJ135" s="171"/>
      <c r="AK135" s="171"/>
      <c r="AL135" s="171"/>
      <c r="AM135" s="171"/>
      <c r="AN135" s="171"/>
      <c r="AO135" s="171"/>
      <c r="AP135" s="171"/>
      <c r="AQ135" s="171"/>
    </row>
    <row r="136" spans="1:43">
      <c r="A136" s="65"/>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171"/>
      <c r="AH136" s="171"/>
      <c r="AI136" s="171"/>
      <c r="AJ136" s="171"/>
      <c r="AK136" s="171"/>
      <c r="AL136" s="171"/>
      <c r="AM136" s="171"/>
      <c r="AN136" s="171"/>
      <c r="AO136" s="171"/>
      <c r="AP136" s="171"/>
      <c r="AQ136" s="171"/>
    </row>
    <row r="137" spans="1:43">
      <c r="A137" s="65"/>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171"/>
      <c r="AH137" s="171"/>
      <c r="AI137" s="171"/>
      <c r="AJ137" s="171"/>
      <c r="AK137" s="171"/>
      <c r="AL137" s="171"/>
      <c r="AM137" s="171"/>
      <c r="AN137" s="171"/>
      <c r="AO137" s="171"/>
      <c r="AP137" s="171"/>
      <c r="AQ137" s="171"/>
    </row>
    <row r="138" spans="1:43">
      <c r="A138" s="6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171"/>
      <c r="AH138" s="171"/>
      <c r="AI138" s="171"/>
      <c r="AJ138" s="171"/>
      <c r="AK138" s="171"/>
      <c r="AL138" s="171"/>
      <c r="AM138" s="171"/>
      <c r="AN138" s="171"/>
      <c r="AO138" s="171"/>
      <c r="AP138" s="171"/>
      <c r="AQ138" s="171"/>
    </row>
    <row r="139" spans="1:43">
      <c r="A139" s="65"/>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171"/>
      <c r="AH139" s="171"/>
      <c r="AI139" s="171"/>
      <c r="AJ139" s="171"/>
      <c r="AK139" s="171"/>
      <c r="AL139" s="171"/>
      <c r="AM139" s="171"/>
      <c r="AN139" s="171"/>
      <c r="AO139" s="171"/>
      <c r="AP139" s="171"/>
      <c r="AQ139" s="171"/>
    </row>
    <row r="140" spans="1:43">
      <c r="A140" s="65"/>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171"/>
      <c r="AH140" s="171"/>
      <c r="AI140" s="171"/>
      <c r="AJ140" s="171"/>
      <c r="AK140" s="171"/>
      <c r="AL140" s="171"/>
      <c r="AM140" s="171"/>
      <c r="AN140" s="171"/>
      <c r="AO140" s="171"/>
      <c r="AP140" s="171"/>
      <c r="AQ140" s="171"/>
    </row>
    <row r="141" spans="1:43">
      <c r="A141" s="65"/>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171"/>
      <c r="AH141" s="171"/>
      <c r="AI141" s="171"/>
      <c r="AJ141" s="171"/>
      <c r="AK141" s="171"/>
      <c r="AL141" s="171"/>
      <c r="AM141" s="171"/>
      <c r="AN141" s="171"/>
      <c r="AO141" s="171"/>
      <c r="AP141" s="171"/>
      <c r="AQ141" s="171"/>
    </row>
    <row r="142" spans="1:43">
      <c r="A142" s="6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171"/>
      <c r="AH142" s="171"/>
      <c r="AI142" s="171"/>
      <c r="AJ142" s="171"/>
      <c r="AK142" s="171"/>
      <c r="AL142" s="171"/>
      <c r="AM142" s="171"/>
      <c r="AN142" s="171"/>
      <c r="AO142" s="171"/>
      <c r="AP142" s="171"/>
      <c r="AQ142" s="171"/>
    </row>
    <row r="143" spans="1:43">
      <c r="A143" s="65"/>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171"/>
      <c r="AH143" s="171"/>
      <c r="AI143" s="171"/>
      <c r="AJ143" s="171"/>
      <c r="AK143" s="171"/>
      <c r="AL143" s="171"/>
      <c r="AM143" s="171"/>
      <c r="AN143" s="171"/>
      <c r="AO143" s="171"/>
      <c r="AP143" s="171"/>
      <c r="AQ143" s="171"/>
    </row>
    <row r="144" spans="1:43">
      <c r="A144" s="65"/>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171"/>
      <c r="AH144" s="171"/>
      <c r="AI144" s="171"/>
      <c r="AJ144" s="171"/>
      <c r="AK144" s="171"/>
      <c r="AL144" s="171"/>
      <c r="AM144" s="171"/>
      <c r="AN144" s="171"/>
      <c r="AO144" s="171"/>
      <c r="AP144" s="171"/>
      <c r="AQ144" s="171"/>
    </row>
    <row r="145" spans="1:43">
      <c r="A145" s="65"/>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171"/>
      <c r="AH145" s="171"/>
      <c r="AI145" s="171"/>
      <c r="AJ145" s="171"/>
      <c r="AK145" s="171"/>
      <c r="AL145" s="171"/>
      <c r="AM145" s="171"/>
      <c r="AN145" s="171"/>
      <c r="AO145" s="171"/>
      <c r="AP145" s="171"/>
      <c r="AQ145" s="171"/>
    </row>
    <row r="146" spans="1:43">
      <c r="A146" s="65"/>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171"/>
      <c r="AH146" s="171"/>
      <c r="AI146" s="171"/>
      <c r="AJ146" s="171"/>
      <c r="AK146" s="171"/>
      <c r="AL146" s="171"/>
      <c r="AM146" s="171"/>
      <c r="AN146" s="171"/>
      <c r="AO146" s="171"/>
      <c r="AP146" s="171"/>
      <c r="AQ146" s="171"/>
    </row>
    <row r="147" spans="1:43">
      <c r="A147" s="65"/>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171"/>
      <c r="AH147" s="171"/>
      <c r="AI147" s="171"/>
      <c r="AJ147" s="171"/>
      <c r="AK147" s="171"/>
      <c r="AL147" s="171"/>
      <c r="AM147" s="171"/>
      <c r="AN147" s="171"/>
      <c r="AO147" s="171"/>
      <c r="AP147" s="171"/>
      <c r="AQ147" s="171"/>
    </row>
    <row r="148" spans="1:43">
      <c r="A148" s="65"/>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171"/>
      <c r="AH148" s="171"/>
      <c r="AI148" s="171"/>
      <c r="AJ148" s="171"/>
      <c r="AK148" s="171"/>
      <c r="AL148" s="171"/>
      <c r="AM148" s="171"/>
      <c r="AN148" s="171"/>
      <c r="AO148" s="171"/>
      <c r="AP148" s="171"/>
      <c r="AQ148" s="171"/>
    </row>
    <row r="149" spans="1:43">
      <c r="A149" s="65"/>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171"/>
      <c r="AH149" s="171"/>
      <c r="AI149" s="171"/>
      <c r="AJ149" s="171"/>
      <c r="AK149" s="171"/>
      <c r="AL149" s="171"/>
      <c r="AM149" s="171"/>
      <c r="AN149" s="171"/>
      <c r="AO149" s="171"/>
      <c r="AP149" s="171"/>
      <c r="AQ149" s="171"/>
    </row>
    <row r="150" spans="1:43">
      <c r="A150" s="65"/>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171"/>
      <c r="AH150" s="171"/>
      <c r="AI150" s="171"/>
      <c r="AJ150" s="171"/>
      <c r="AK150" s="171"/>
      <c r="AL150" s="171"/>
      <c r="AM150" s="171"/>
      <c r="AN150" s="171"/>
      <c r="AO150" s="171"/>
      <c r="AP150" s="171"/>
      <c r="AQ150" s="171"/>
    </row>
    <row r="151" spans="1:43">
      <c r="A151" s="65"/>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171"/>
      <c r="AH151" s="171"/>
      <c r="AI151" s="171"/>
      <c r="AJ151" s="171"/>
      <c r="AK151" s="171"/>
      <c r="AL151" s="171"/>
      <c r="AM151" s="171"/>
      <c r="AN151" s="171"/>
      <c r="AO151" s="171"/>
      <c r="AP151" s="171"/>
      <c r="AQ151" s="171"/>
    </row>
    <row r="152" spans="1:43">
      <c r="A152" s="65"/>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171"/>
      <c r="AH152" s="171"/>
      <c r="AI152" s="171"/>
      <c r="AJ152" s="171"/>
      <c r="AK152" s="171"/>
      <c r="AL152" s="171"/>
      <c r="AM152" s="171"/>
      <c r="AN152" s="171"/>
      <c r="AO152" s="171"/>
      <c r="AP152" s="171"/>
      <c r="AQ152" s="171"/>
    </row>
    <row r="153" spans="1:43">
      <c r="A153" s="65"/>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171"/>
      <c r="AH153" s="171"/>
      <c r="AI153" s="171"/>
      <c r="AJ153" s="171"/>
      <c r="AK153" s="171"/>
      <c r="AL153" s="171"/>
      <c r="AM153" s="171"/>
      <c r="AN153" s="171"/>
      <c r="AO153" s="171"/>
      <c r="AP153" s="171"/>
      <c r="AQ153" s="171"/>
    </row>
    <row r="154" spans="1:43">
      <c r="A154" s="65"/>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171"/>
      <c r="AH154" s="171"/>
      <c r="AI154" s="171"/>
      <c r="AJ154" s="171"/>
      <c r="AK154" s="171"/>
      <c r="AL154" s="171"/>
      <c r="AM154" s="171"/>
      <c r="AN154" s="171"/>
      <c r="AO154" s="171"/>
      <c r="AP154" s="171"/>
      <c r="AQ154" s="171"/>
    </row>
    <row r="155" spans="1:43">
      <c r="A155" s="65"/>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171"/>
      <c r="AH155" s="171"/>
      <c r="AI155" s="171"/>
      <c r="AJ155" s="171"/>
      <c r="AK155" s="171"/>
      <c r="AL155" s="171"/>
      <c r="AM155" s="171"/>
      <c r="AN155" s="171"/>
      <c r="AO155" s="171"/>
      <c r="AP155" s="171"/>
      <c r="AQ155" s="171"/>
    </row>
    <row r="156" spans="1:43">
      <c r="A156" s="65"/>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171"/>
      <c r="AH156" s="171"/>
      <c r="AI156" s="171"/>
      <c r="AJ156" s="171"/>
      <c r="AK156" s="171"/>
      <c r="AL156" s="171"/>
      <c r="AM156" s="171"/>
      <c r="AN156" s="171"/>
      <c r="AO156" s="171"/>
      <c r="AP156" s="171"/>
      <c r="AQ156" s="171"/>
    </row>
    <row r="157" spans="1:43">
      <c r="A157" s="65"/>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171"/>
      <c r="AH157" s="171"/>
      <c r="AI157" s="171"/>
      <c r="AJ157" s="171"/>
      <c r="AK157" s="171"/>
      <c r="AL157" s="171"/>
      <c r="AM157" s="171"/>
      <c r="AN157" s="171"/>
      <c r="AO157" s="171"/>
      <c r="AP157" s="171"/>
      <c r="AQ157" s="171"/>
    </row>
    <row r="158" spans="1:43">
      <c r="A158" s="65"/>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171"/>
      <c r="AH158" s="171"/>
      <c r="AI158" s="171"/>
      <c r="AJ158" s="171"/>
      <c r="AK158" s="171"/>
      <c r="AL158" s="171"/>
      <c r="AM158" s="171"/>
      <c r="AN158" s="171"/>
      <c r="AO158" s="171"/>
      <c r="AP158" s="171"/>
      <c r="AQ158" s="171"/>
    </row>
    <row r="159" spans="1:43">
      <c r="A159" s="65"/>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171"/>
      <c r="AH159" s="171"/>
      <c r="AI159" s="171"/>
      <c r="AJ159" s="171"/>
      <c r="AK159" s="171"/>
      <c r="AL159" s="171"/>
      <c r="AM159" s="171"/>
      <c r="AN159" s="171"/>
      <c r="AO159" s="171"/>
      <c r="AP159" s="171"/>
      <c r="AQ159" s="171"/>
    </row>
    <row r="160" spans="1:43">
      <c r="A160" s="65"/>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171"/>
      <c r="AH160" s="171"/>
      <c r="AI160" s="171"/>
      <c r="AJ160" s="171"/>
      <c r="AK160" s="171"/>
      <c r="AL160" s="171"/>
      <c r="AM160" s="171"/>
      <c r="AN160" s="171"/>
      <c r="AO160" s="171"/>
      <c r="AP160" s="171"/>
      <c r="AQ160" s="171"/>
    </row>
    <row r="161" spans="1:43">
      <c r="A161" s="65"/>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171"/>
      <c r="AH161" s="171"/>
      <c r="AI161" s="171"/>
      <c r="AJ161" s="171"/>
      <c r="AK161" s="171"/>
      <c r="AL161" s="171"/>
      <c r="AM161" s="171"/>
      <c r="AN161" s="171"/>
      <c r="AO161" s="171"/>
      <c r="AP161" s="171"/>
      <c r="AQ161" s="171"/>
    </row>
    <row r="162" spans="1:43">
      <c r="A162" s="65"/>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171"/>
      <c r="AH162" s="171"/>
      <c r="AI162" s="171"/>
      <c r="AJ162" s="171"/>
      <c r="AK162" s="171"/>
      <c r="AL162" s="171"/>
      <c r="AM162" s="171"/>
      <c r="AN162" s="171"/>
      <c r="AO162" s="171"/>
      <c r="AP162" s="171"/>
      <c r="AQ162" s="171"/>
    </row>
    <row r="163" spans="1:43">
      <c r="A163" s="65"/>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171"/>
      <c r="AH163" s="171"/>
      <c r="AI163" s="171"/>
      <c r="AJ163" s="171"/>
      <c r="AK163" s="171"/>
      <c r="AL163" s="171"/>
      <c r="AM163" s="171"/>
      <c r="AN163" s="171"/>
      <c r="AO163" s="171"/>
      <c r="AP163" s="171"/>
      <c r="AQ163" s="171"/>
    </row>
    <row r="164" spans="1:43">
      <c r="A164" s="65"/>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171"/>
      <c r="AH164" s="171"/>
      <c r="AI164" s="171"/>
      <c r="AJ164" s="171"/>
      <c r="AK164" s="171"/>
      <c r="AL164" s="171"/>
      <c r="AM164" s="171"/>
      <c r="AN164" s="171"/>
      <c r="AO164" s="171"/>
      <c r="AP164" s="171"/>
      <c r="AQ164" s="171"/>
    </row>
    <row r="165" spans="1:43">
      <c r="A165" s="65"/>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171"/>
      <c r="AH165" s="171"/>
      <c r="AI165" s="171"/>
      <c r="AJ165" s="171"/>
      <c r="AK165" s="171"/>
      <c r="AL165" s="171"/>
      <c r="AM165" s="171"/>
      <c r="AN165" s="171"/>
      <c r="AO165" s="171"/>
      <c r="AP165" s="171"/>
      <c r="AQ165" s="171"/>
    </row>
    <row r="166" spans="1:43">
      <c r="A166" s="65"/>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171"/>
      <c r="AH166" s="171"/>
      <c r="AI166" s="171"/>
      <c r="AJ166" s="171"/>
      <c r="AK166" s="171"/>
      <c r="AL166" s="171"/>
      <c r="AM166" s="171"/>
      <c r="AN166" s="171"/>
      <c r="AO166" s="171"/>
      <c r="AP166" s="171"/>
      <c r="AQ166" s="171"/>
    </row>
    <row r="167" spans="1:43">
      <c r="A167" s="65"/>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171"/>
      <c r="AH167" s="171"/>
      <c r="AI167" s="171"/>
      <c r="AJ167" s="171"/>
      <c r="AK167" s="171"/>
      <c r="AL167" s="171"/>
      <c r="AM167" s="171"/>
      <c r="AN167" s="171"/>
      <c r="AO167" s="171"/>
      <c r="AP167" s="171"/>
      <c r="AQ167" s="171"/>
    </row>
    <row r="168" spans="1:43">
      <c r="A168" s="65"/>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171"/>
      <c r="AH168" s="171"/>
      <c r="AI168" s="171"/>
      <c r="AJ168" s="171"/>
      <c r="AK168" s="171"/>
      <c r="AL168" s="171"/>
      <c r="AM168" s="171"/>
      <c r="AN168" s="171"/>
      <c r="AO168" s="171"/>
      <c r="AP168" s="171"/>
      <c r="AQ168" s="171"/>
    </row>
    <row r="169" spans="1:43">
      <c r="A169" s="65"/>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171"/>
      <c r="AH169" s="171"/>
      <c r="AI169" s="171"/>
      <c r="AJ169" s="171"/>
      <c r="AK169" s="171"/>
      <c r="AL169" s="171"/>
      <c r="AM169" s="171"/>
      <c r="AN169" s="171"/>
      <c r="AO169" s="171"/>
      <c r="AP169" s="171"/>
      <c r="AQ169" s="171"/>
    </row>
    <row r="170" spans="1:43">
      <c r="A170" s="65"/>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171"/>
      <c r="AH170" s="171"/>
      <c r="AI170" s="171"/>
      <c r="AJ170" s="171"/>
      <c r="AK170" s="171"/>
      <c r="AL170" s="171"/>
      <c r="AM170" s="171"/>
      <c r="AN170" s="171"/>
      <c r="AO170" s="171"/>
      <c r="AP170" s="171"/>
      <c r="AQ170" s="171"/>
    </row>
    <row r="171" spans="1:43">
      <c r="A171" s="65"/>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171"/>
      <c r="AH171" s="171"/>
      <c r="AI171" s="171"/>
      <c r="AJ171" s="171"/>
      <c r="AK171" s="171"/>
      <c r="AL171" s="171"/>
      <c r="AM171" s="171"/>
      <c r="AN171" s="171"/>
      <c r="AO171" s="171"/>
      <c r="AP171" s="171"/>
      <c r="AQ171" s="171"/>
    </row>
    <row r="172" spans="1:43">
      <c r="A172" s="65"/>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171"/>
      <c r="AH172" s="171"/>
      <c r="AI172" s="171"/>
      <c r="AJ172" s="171"/>
      <c r="AK172" s="171"/>
      <c r="AL172" s="171"/>
      <c r="AM172" s="171"/>
      <c r="AN172" s="171"/>
      <c r="AO172" s="171"/>
      <c r="AP172" s="171"/>
      <c r="AQ172" s="171"/>
    </row>
    <row r="173" spans="1:43">
      <c r="A173" s="65"/>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171"/>
      <c r="AH173" s="171"/>
      <c r="AI173" s="171"/>
      <c r="AJ173" s="171"/>
      <c r="AK173" s="171"/>
      <c r="AL173" s="171"/>
      <c r="AM173" s="171"/>
      <c r="AN173" s="171"/>
      <c r="AO173" s="171"/>
      <c r="AP173" s="171"/>
      <c r="AQ173" s="171"/>
    </row>
    <row r="174" spans="1:43">
      <c r="A174" s="65"/>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171"/>
      <c r="AH174" s="171"/>
      <c r="AI174" s="171"/>
      <c r="AJ174" s="171"/>
      <c r="AK174" s="171"/>
      <c r="AL174" s="171"/>
      <c r="AM174" s="171"/>
      <c r="AN174" s="171"/>
      <c r="AO174" s="171"/>
      <c r="AP174" s="171"/>
      <c r="AQ174" s="171"/>
    </row>
    <row r="175" spans="1:43">
      <c r="A175" s="65"/>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171"/>
      <c r="AH175" s="171"/>
      <c r="AI175" s="171"/>
      <c r="AJ175" s="171"/>
      <c r="AK175" s="171"/>
      <c r="AL175" s="171"/>
      <c r="AM175" s="171"/>
      <c r="AN175" s="171"/>
      <c r="AO175" s="171"/>
      <c r="AP175" s="171"/>
      <c r="AQ175" s="171"/>
    </row>
    <row r="176" spans="1:43">
      <c r="A176" s="65"/>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171"/>
      <c r="AH176" s="171"/>
      <c r="AI176" s="171"/>
      <c r="AJ176" s="171"/>
      <c r="AK176" s="171"/>
      <c r="AL176" s="171"/>
      <c r="AM176" s="171"/>
      <c r="AN176" s="171"/>
      <c r="AO176" s="171"/>
      <c r="AP176" s="171"/>
      <c r="AQ176" s="171"/>
    </row>
    <row r="177" spans="1:43">
      <c r="A177" s="65"/>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171"/>
      <c r="AH177" s="171"/>
      <c r="AI177" s="171"/>
      <c r="AJ177" s="171"/>
      <c r="AK177" s="171"/>
      <c r="AL177" s="171"/>
      <c r="AM177" s="171"/>
      <c r="AN177" s="171"/>
      <c r="AO177" s="171"/>
      <c r="AP177" s="171"/>
      <c r="AQ177" s="171"/>
    </row>
    <row r="178" spans="1:43">
      <c r="A178" s="65"/>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71"/>
      <c r="AH178" s="171"/>
      <c r="AI178" s="171"/>
      <c r="AJ178" s="171"/>
      <c r="AK178" s="171"/>
      <c r="AL178" s="171"/>
      <c r="AM178" s="171"/>
      <c r="AN178" s="171"/>
      <c r="AO178" s="171"/>
      <c r="AP178" s="171"/>
      <c r="AQ178" s="171"/>
    </row>
    <row r="179" spans="1:43">
      <c r="A179" s="65"/>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71"/>
      <c r="AH179" s="171"/>
      <c r="AI179" s="171"/>
      <c r="AJ179" s="171"/>
      <c r="AK179" s="171"/>
      <c r="AL179" s="171"/>
      <c r="AM179" s="171"/>
      <c r="AN179" s="171"/>
      <c r="AO179" s="171"/>
      <c r="AP179" s="171"/>
      <c r="AQ179" s="171"/>
    </row>
    <row r="180" spans="1:43">
      <c r="A180" s="65"/>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71"/>
      <c r="AH180" s="171"/>
      <c r="AI180" s="171"/>
      <c r="AJ180" s="171"/>
      <c r="AK180" s="171"/>
      <c r="AL180" s="171"/>
      <c r="AM180" s="171"/>
      <c r="AN180" s="171"/>
      <c r="AO180" s="171"/>
      <c r="AP180" s="171"/>
      <c r="AQ180" s="171"/>
    </row>
    <row r="181" spans="1:43">
      <c r="A181" s="65"/>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71"/>
      <c r="AH181" s="171"/>
      <c r="AI181" s="171"/>
      <c r="AJ181" s="171"/>
      <c r="AK181" s="171"/>
      <c r="AL181" s="171"/>
      <c r="AM181" s="171"/>
      <c r="AN181" s="171"/>
      <c r="AO181" s="171"/>
      <c r="AP181" s="171"/>
      <c r="AQ181" s="171"/>
    </row>
    <row r="182" spans="1:43">
      <c r="A182" s="65"/>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71"/>
      <c r="AH182" s="171"/>
      <c r="AI182" s="171"/>
      <c r="AJ182" s="171"/>
      <c r="AK182" s="171"/>
      <c r="AL182" s="171"/>
      <c r="AM182" s="171"/>
      <c r="AN182" s="171"/>
      <c r="AO182" s="171"/>
      <c r="AP182" s="171"/>
      <c r="AQ182" s="171"/>
    </row>
    <row r="183" spans="1:43">
      <c r="A183" s="65"/>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71"/>
      <c r="AH183" s="171"/>
      <c r="AI183" s="171"/>
      <c r="AJ183" s="171"/>
      <c r="AK183" s="171"/>
      <c r="AL183" s="171"/>
      <c r="AM183" s="171"/>
      <c r="AN183" s="171"/>
      <c r="AO183" s="171"/>
      <c r="AP183" s="171"/>
      <c r="AQ183" s="171"/>
    </row>
    <row r="184" spans="1:43">
      <c r="A184" s="65"/>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71"/>
      <c r="AH184" s="171"/>
      <c r="AI184" s="171"/>
      <c r="AJ184" s="171"/>
      <c r="AK184" s="171"/>
      <c r="AL184" s="171"/>
      <c r="AM184" s="171"/>
      <c r="AN184" s="171"/>
      <c r="AO184" s="171"/>
      <c r="AP184" s="171"/>
      <c r="AQ184" s="171"/>
    </row>
    <row r="185" spans="1:43">
      <c r="A185" s="65"/>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71"/>
      <c r="AH185" s="171"/>
      <c r="AI185" s="171"/>
      <c r="AJ185" s="171"/>
      <c r="AK185" s="171"/>
      <c r="AL185" s="171"/>
      <c r="AM185" s="171"/>
      <c r="AN185" s="171"/>
      <c r="AO185" s="171"/>
      <c r="AP185" s="171"/>
      <c r="AQ185" s="171"/>
    </row>
    <row r="186" spans="1:43">
      <c r="A186" s="65"/>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71"/>
      <c r="AH186" s="171"/>
      <c r="AI186" s="171"/>
      <c r="AJ186" s="171"/>
      <c r="AK186" s="171"/>
      <c r="AL186" s="171"/>
      <c r="AM186" s="171"/>
      <c r="AN186" s="171"/>
      <c r="AO186" s="171"/>
      <c r="AP186" s="171"/>
      <c r="AQ186" s="171"/>
    </row>
    <row r="187" spans="1:43">
      <c r="A187" s="65"/>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71"/>
      <c r="AH187" s="171"/>
      <c r="AI187" s="171"/>
      <c r="AJ187" s="171"/>
      <c r="AK187" s="171"/>
      <c r="AL187" s="171"/>
      <c r="AM187" s="171"/>
      <c r="AN187" s="171"/>
      <c r="AO187" s="171"/>
      <c r="AP187" s="171"/>
      <c r="AQ187" s="171"/>
    </row>
    <row r="188" spans="1:43">
      <c r="A188" s="65"/>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71"/>
      <c r="AH188" s="171"/>
      <c r="AI188" s="171"/>
      <c r="AJ188" s="171"/>
      <c r="AK188" s="171"/>
      <c r="AL188" s="171"/>
      <c r="AM188" s="171"/>
      <c r="AN188" s="171"/>
      <c r="AO188" s="171"/>
      <c r="AP188" s="171"/>
      <c r="AQ188" s="171"/>
    </row>
    <row r="189" spans="1:43">
      <c r="A189" s="65"/>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71"/>
      <c r="AH189" s="171"/>
      <c r="AI189" s="171"/>
      <c r="AJ189" s="171"/>
      <c r="AK189" s="171"/>
      <c r="AL189" s="171"/>
      <c r="AM189" s="171"/>
      <c r="AN189" s="171"/>
      <c r="AO189" s="171"/>
      <c r="AP189" s="171"/>
      <c r="AQ189" s="171"/>
    </row>
    <row r="190" spans="1:43">
      <c r="A190" s="65"/>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71"/>
      <c r="AH190" s="171"/>
      <c r="AI190" s="171"/>
      <c r="AJ190" s="171"/>
      <c r="AK190" s="171"/>
      <c r="AL190" s="171"/>
      <c r="AM190" s="171"/>
      <c r="AN190" s="171"/>
      <c r="AO190" s="171"/>
      <c r="AP190" s="171"/>
      <c r="AQ190" s="171"/>
    </row>
    <row r="191" spans="1:43">
      <c r="A191" s="65"/>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71"/>
      <c r="AH191" s="171"/>
      <c r="AI191" s="171"/>
      <c r="AJ191" s="171"/>
      <c r="AK191" s="171"/>
      <c r="AL191" s="171"/>
      <c r="AM191" s="171"/>
      <c r="AN191" s="171"/>
      <c r="AO191" s="171"/>
      <c r="AP191" s="171"/>
      <c r="AQ191" s="171"/>
    </row>
    <row r="192" spans="1:43">
      <c r="A192" s="65"/>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71"/>
      <c r="AH192" s="171"/>
      <c r="AI192" s="171"/>
      <c r="AJ192" s="171"/>
      <c r="AK192" s="171"/>
      <c r="AL192" s="171"/>
      <c r="AM192" s="171"/>
      <c r="AN192" s="171"/>
      <c r="AO192" s="171"/>
      <c r="AP192" s="171"/>
      <c r="AQ192" s="171"/>
    </row>
    <row r="193" spans="1:43">
      <c r="A193" s="65"/>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71"/>
      <c r="AH193" s="171"/>
      <c r="AI193" s="171"/>
      <c r="AJ193" s="171"/>
      <c r="AK193" s="171"/>
      <c r="AL193" s="171"/>
      <c r="AM193" s="171"/>
      <c r="AN193" s="171"/>
      <c r="AO193" s="171"/>
      <c r="AP193" s="171"/>
      <c r="AQ193" s="171"/>
    </row>
    <row r="194" spans="1:43">
      <c r="A194" s="65"/>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71"/>
      <c r="AH194" s="171"/>
      <c r="AI194" s="171"/>
      <c r="AJ194" s="171"/>
      <c r="AK194" s="171"/>
      <c r="AL194" s="171"/>
      <c r="AM194" s="171"/>
      <c r="AN194" s="171"/>
      <c r="AO194" s="171"/>
      <c r="AP194" s="171"/>
      <c r="AQ194" s="171"/>
    </row>
    <row r="195" spans="1:43">
      <c r="A195" s="65"/>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71"/>
      <c r="AH195" s="171"/>
      <c r="AI195" s="171"/>
      <c r="AJ195" s="171"/>
      <c r="AK195" s="171"/>
      <c r="AL195" s="171"/>
      <c r="AM195" s="171"/>
      <c r="AN195" s="171"/>
      <c r="AO195" s="171"/>
      <c r="AP195" s="171"/>
      <c r="AQ195" s="171"/>
    </row>
    <row r="196" spans="1:43">
      <c r="A196" s="65"/>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71"/>
      <c r="AH196" s="171"/>
      <c r="AI196" s="171"/>
      <c r="AJ196" s="171"/>
      <c r="AK196" s="171"/>
      <c r="AL196" s="171"/>
      <c r="AM196" s="171"/>
      <c r="AN196" s="171"/>
      <c r="AO196" s="171"/>
      <c r="AP196" s="171"/>
      <c r="AQ196" s="171"/>
    </row>
    <row r="197" spans="1:43">
      <c r="A197" s="65"/>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71"/>
      <c r="AH197" s="171"/>
      <c r="AI197" s="171"/>
      <c r="AJ197" s="171"/>
      <c r="AK197" s="171"/>
      <c r="AL197" s="171"/>
      <c r="AM197" s="171"/>
      <c r="AN197" s="171"/>
      <c r="AO197" s="171"/>
      <c r="AP197" s="171"/>
      <c r="AQ197" s="171"/>
    </row>
    <row r="198" spans="1:43">
      <c r="A198" s="65"/>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71"/>
      <c r="AH198" s="171"/>
      <c r="AI198" s="171"/>
      <c r="AJ198" s="171"/>
      <c r="AK198" s="171"/>
      <c r="AL198" s="171"/>
      <c r="AM198" s="171"/>
      <c r="AN198" s="171"/>
      <c r="AO198" s="171"/>
      <c r="AP198" s="171"/>
      <c r="AQ198" s="171"/>
    </row>
    <row r="199" spans="1:43">
      <c r="A199" s="65"/>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71"/>
      <c r="AH199" s="171"/>
      <c r="AI199" s="171"/>
      <c r="AJ199" s="171"/>
      <c r="AK199" s="171"/>
      <c r="AL199" s="171"/>
      <c r="AM199" s="171"/>
      <c r="AN199" s="171"/>
      <c r="AO199" s="171"/>
      <c r="AP199" s="171"/>
      <c r="AQ199" s="171"/>
    </row>
    <row r="200" spans="1:43">
      <c r="A200" s="65"/>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171"/>
      <c r="AH200" s="171"/>
      <c r="AI200" s="171"/>
      <c r="AJ200" s="171"/>
      <c r="AK200" s="171"/>
      <c r="AL200" s="171"/>
      <c r="AM200" s="171"/>
      <c r="AN200" s="171"/>
      <c r="AO200" s="171"/>
      <c r="AP200" s="171"/>
      <c r="AQ200" s="171"/>
    </row>
    <row r="201" spans="1:43">
      <c r="A201" s="65"/>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171"/>
      <c r="AH201" s="171"/>
      <c r="AI201" s="171"/>
      <c r="AJ201" s="171"/>
      <c r="AK201" s="171"/>
      <c r="AL201" s="171"/>
      <c r="AM201" s="171"/>
      <c r="AN201" s="171"/>
      <c r="AO201" s="171"/>
      <c r="AP201" s="171"/>
      <c r="AQ201" s="171"/>
    </row>
    <row r="202" spans="1:43">
      <c r="A202" s="65"/>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171"/>
      <c r="AH202" s="171"/>
      <c r="AI202" s="171"/>
      <c r="AJ202" s="171"/>
      <c r="AK202" s="171"/>
      <c r="AL202" s="171"/>
      <c r="AM202" s="171"/>
      <c r="AN202" s="171"/>
      <c r="AO202" s="171"/>
      <c r="AP202" s="171"/>
      <c r="AQ202" s="171"/>
    </row>
    <row r="203" spans="1:43">
      <c r="A203" s="65"/>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171"/>
      <c r="AH203" s="171"/>
      <c r="AI203" s="171"/>
      <c r="AJ203" s="171"/>
      <c r="AK203" s="171"/>
      <c r="AL203" s="171"/>
      <c r="AM203" s="171"/>
      <c r="AN203" s="171"/>
      <c r="AO203" s="171"/>
      <c r="AP203" s="171"/>
      <c r="AQ203" s="171"/>
    </row>
    <row r="204" spans="1:43">
      <c r="A204" s="65"/>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171"/>
      <c r="AH204" s="171"/>
      <c r="AI204" s="171"/>
      <c r="AJ204" s="171"/>
      <c r="AK204" s="171"/>
      <c r="AL204" s="171"/>
      <c r="AM204" s="171"/>
      <c r="AN204" s="171"/>
      <c r="AO204" s="171"/>
      <c r="AP204" s="171"/>
      <c r="AQ204" s="171"/>
    </row>
    <row r="205" spans="1:43">
      <c r="A205" s="65"/>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171"/>
      <c r="AH205" s="171"/>
      <c r="AI205" s="171"/>
      <c r="AJ205" s="171"/>
      <c r="AK205" s="171"/>
      <c r="AL205" s="171"/>
      <c r="AM205" s="171"/>
      <c r="AN205" s="171"/>
      <c r="AO205" s="171"/>
      <c r="AP205" s="171"/>
      <c r="AQ205" s="171"/>
    </row>
    <row r="206" spans="1:43">
      <c r="A206" s="65"/>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171"/>
      <c r="AH206" s="171"/>
      <c r="AI206" s="171"/>
      <c r="AJ206" s="171"/>
      <c r="AK206" s="171"/>
      <c r="AL206" s="171"/>
      <c r="AM206" s="171"/>
      <c r="AN206" s="171"/>
      <c r="AO206" s="171"/>
      <c r="AP206" s="171"/>
      <c r="AQ206" s="171"/>
    </row>
    <row r="207" spans="1:43">
      <c r="A207" s="65"/>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171"/>
      <c r="AH207" s="171"/>
      <c r="AI207" s="171"/>
      <c r="AJ207" s="171"/>
      <c r="AK207" s="171"/>
      <c r="AL207" s="171"/>
      <c r="AM207" s="171"/>
      <c r="AN207" s="171"/>
      <c r="AO207" s="171"/>
      <c r="AP207" s="171"/>
      <c r="AQ207" s="171"/>
    </row>
    <row r="208" spans="1:43">
      <c r="A208" s="65"/>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171"/>
      <c r="AH208" s="171"/>
      <c r="AI208" s="171"/>
      <c r="AJ208" s="171"/>
      <c r="AK208" s="171"/>
      <c r="AL208" s="171"/>
      <c r="AM208" s="171"/>
      <c r="AN208" s="171"/>
      <c r="AO208" s="171"/>
      <c r="AP208" s="171"/>
      <c r="AQ208" s="171"/>
    </row>
    <row r="209" spans="1:43">
      <c r="A209" s="65"/>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171"/>
      <c r="AH209" s="171"/>
      <c r="AI209" s="171"/>
      <c r="AJ209" s="171"/>
      <c r="AK209" s="171"/>
      <c r="AL209" s="171"/>
      <c r="AM209" s="171"/>
      <c r="AN209" s="171"/>
      <c r="AO209" s="171"/>
      <c r="AP209" s="171"/>
      <c r="AQ209" s="171"/>
    </row>
    <row r="210" spans="1:43">
      <c r="A210" s="65"/>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171"/>
      <c r="AH210" s="171"/>
      <c r="AI210" s="171"/>
      <c r="AJ210" s="171"/>
      <c r="AK210" s="171"/>
      <c r="AL210" s="171"/>
      <c r="AM210" s="171"/>
      <c r="AN210" s="171"/>
      <c r="AO210" s="171"/>
      <c r="AP210" s="171"/>
      <c r="AQ210" s="171"/>
    </row>
    <row r="211" spans="1:43">
      <c r="A211" s="65"/>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171"/>
      <c r="AH211" s="171"/>
      <c r="AI211" s="171"/>
      <c r="AJ211" s="171"/>
      <c r="AK211" s="171"/>
      <c r="AL211" s="171"/>
      <c r="AM211" s="171"/>
      <c r="AN211" s="171"/>
      <c r="AO211" s="171"/>
      <c r="AP211" s="171"/>
      <c r="AQ211" s="171"/>
    </row>
    <row r="212" spans="1:43">
      <c r="A212" s="65"/>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171"/>
      <c r="AH212" s="171"/>
      <c r="AI212" s="171"/>
      <c r="AJ212" s="171"/>
      <c r="AK212" s="171"/>
      <c r="AL212" s="171"/>
      <c r="AM212" s="171"/>
      <c r="AN212" s="171"/>
      <c r="AO212" s="171"/>
      <c r="AP212" s="171"/>
      <c r="AQ212" s="171"/>
    </row>
    <row r="213" spans="1:43">
      <c r="A213" s="65"/>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171"/>
      <c r="AH213" s="171"/>
      <c r="AI213" s="171"/>
      <c r="AJ213" s="171"/>
      <c r="AK213" s="171"/>
      <c r="AL213" s="171"/>
      <c r="AM213" s="171"/>
      <c r="AN213" s="171"/>
      <c r="AO213" s="171"/>
      <c r="AP213" s="171"/>
      <c r="AQ213" s="171"/>
    </row>
    <row r="214" spans="1:43">
      <c r="A214" s="65"/>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171"/>
      <c r="AH214" s="171"/>
      <c r="AI214" s="171"/>
      <c r="AJ214" s="171"/>
      <c r="AK214" s="171"/>
      <c r="AL214" s="171"/>
      <c r="AM214" s="171"/>
      <c r="AN214" s="171"/>
      <c r="AO214" s="171"/>
      <c r="AP214" s="171"/>
      <c r="AQ214" s="171"/>
    </row>
    <row r="215" spans="1:43">
      <c r="A215" s="65"/>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171"/>
      <c r="AH215" s="171"/>
      <c r="AI215" s="171"/>
      <c r="AJ215" s="171"/>
      <c r="AK215" s="171"/>
      <c r="AL215" s="171"/>
      <c r="AM215" s="171"/>
      <c r="AN215" s="171"/>
      <c r="AO215" s="171"/>
      <c r="AP215" s="171"/>
      <c r="AQ215" s="171"/>
    </row>
    <row r="216" spans="1:43">
      <c r="A216" s="65"/>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171"/>
      <c r="AH216" s="171"/>
      <c r="AI216" s="171"/>
      <c r="AJ216" s="171"/>
      <c r="AK216" s="171"/>
      <c r="AL216" s="171"/>
      <c r="AM216" s="171"/>
      <c r="AN216" s="171"/>
      <c r="AO216" s="171"/>
      <c r="AP216" s="171"/>
      <c r="AQ216" s="171"/>
    </row>
    <row r="217" spans="1:43">
      <c r="A217" s="65"/>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171"/>
      <c r="AH217" s="171"/>
      <c r="AI217" s="171"/>
      <c r="AJ217" s="171"/>
      <c r="AK217" s="171"/>
      <c r="AL217" s="171"/>
      <c r="AM217" s="171"/>
      <c r="AN217" s="171"/>
      <c r="AO217" s="171"/>
      <c r="AP217" s="171"/>
      <c r="AQ217" s="171"/>
    </row>
    <row r="218" spans="1:43">
      <c r="A218" s="65"/>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171"/>
      <c r="AH218" s="171"/>
      <c r="AI218" s="171"/>
      <c r="AJ218" s="171"/>
      <c r="AK218" s="171"/>
      <c r="AL218" s="171"/>
      <c r="AM218" s="171"/>
      <c r="AN218" s="171"/>
      <c r="AO218" s="171"/>
      <c r="AP218" s="171"/>
      <c r="AQ218" s="171"/>
    </row>
    <row r="219" spans="1:43">
      <c r="A219" s="65"/>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171"/>
      <c r="AH219" s="171"/>
      <c r="AI219" s="171"/>
      <c r="AJ219" s="171"/>
      <c r="AK219" s="171"/>
      <c r="AL219" s="171"/>
      <c r="AM219" s="171"/>
      <c r="AN219" s="171"/>
      <c r="AO219" s="171"/>
      <c r="AP219" s="171"/>
      <c r="AQ219" s="171"/>
    </row>
    <row r="220" spans="1:43">
      <c r="A220" s="65"/>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171"/>
      <c r="AH220" s="171"/>
      <c r="AI220" s="171"/>
      <c r="AJ220" s="171"/>
      <c r="AK220" s="171"/>
      <c r="AL220" s="171"/>
      <c r="AM220" s="171"/>
      <c r="AN220" s="171"/>
      <c r="AO220" s="171"/>
      <c r="AP220" s="171"/>
      <c r="AQ220" s="171"/>
    </row>
    <row r="221" spans="1:43">
      <c r="A221" s="65"/>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171"/>
      <c r="AH221" s="171"/>
      <c r="AI221" s="171"/>
      <c r="AJ221" s="171"/>
      <c r="AK221" s="171"/>
      <c r="AL221" s="171"/>
      <c r="AM221" s="171"/>
      <c r="AN221" s="171"/>
      <c r="AO221" s="171"/>
      <c r="AP221" s="171"/>
      <c r="AQ221" s="171"/>
    </row>
    <row r="222" spans="1:43">
      <c r="A222" s="65"/>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171"/>
      <c r="AH222" s="171"/>
      <c r="AI222" s="171"/>
      <c r="AJ222" s="171"/>
      <c r="AK222" s="171"/>
      <c r="AL222" s="171"/>
      <c r="AM222" s="171"/>
      <c r="AN222" s="171"/>
      <c r="AO222" s="171"/>
      <c r="AP222" s="171"/>
      <c r="AQ222" s="171"/>
    </row>
    <row r="223" spans="1:43">
      <c r="A223" s="65"/>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171"/>
      <c r="AH223" s="171"/>
      <c r="AI223" s="171"/>
      <c r="AJ223" s="171"/>
      <c r="AK223" s="171"/>
      <c r="AL223" s="171"/>
      <c r="AM223" s="171"/>
      <c r="AN223" s="171"/>
      <c r="AO223" s="171"/>
      <c r="AP223" s="171"/>
      <c r="AQ223" s="171"/>
    </row>
    <row r="224" spans="1:43">
      <c r="A224" s="65"/>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171"/>
      <c r="AH224" s="171"/>
      <c r="AI224" s="171"/>
      <c r="AJ224" s="171"/>
      <c r="AK224" s="171"/>
      <c r="AL224" s="171"/>
      <c r="AM224" s="171"/>
      <c r="AN224" s="171"/>
      <c r="AO224" s="171"/>
      <c r="AP224" s="171"/>
      <c r="AQ224" s="171"/>
    </row>
    <row r="225" spans="1:43">
      <c r="A225" s="65"/>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171"/>
      <c r="AH225" s="171"/>
      <c r="AI225" s="171"/>
      <c r="AJ225" s="171"/>
      <c r="AK225" s="171"/>
      <c r="AL225" s="171"/>
      <c r="AM225" s="171"/>
      <c r="AN225" s="171"/>
      <c r="AO225" s="171"/>
      <c r="AP225" s="171"/>
      <c r="AQ225" s="171"/>
    </row>
    <row r="226" spans="1:43">
      <c r="A226" s="65"/>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171"/>
      <c r="AH226" s="171"/>
      <c r="AI226" s="171"/>
      <c r="AJ226" s="171"/>
      <c r="AK226" s="171"/>
      <c r="AL226" s="171"/>
      <c r="AM226" s="171"/>
      <c r="AN226" s="171"/>
      <c r="AO226" s="171"/>
      <c r="AP226" s="171"/>
      <c r="AQ226" s="171"/>
    </row>
    <row r="227" spans="1:43">
      <c r="A227" s="65"/>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171"/>
      <c r="AH227" s="171"/>
      <c r="AI227" s="171"/>
      <c r="AJ227" s="171"/>
      <c r="AK227" s="171"/>
      <c r="AL227" s="171"/>
      <c r="AM227" s="171"/>
      <c r="AN227" s="171"/>
      <c r="AO227" s="171"/>
      <c r="AP227" s="171"/>
      <c r="AQ227" s="171"/>
    </row>
    <row r="228" spans="1:43">
      <c r="A228" s="65"/>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171"/>
      <c r="AH228" s="171"/>
      <c r="AI228" s="171"/>
      <c r="AJ228" s="171"/>
      <c r="AK228" s="171"/>
      <c r="AL228" s="171"/>
      <c r="AM228" s="171"/>
      <c r="AN228" s="171"/>
      <c r="AO228" s="171"/>
      <c r="AP228" s="171"/>
      <c r="AQ228" s="171"/>
    </row>
    <row r="229" spans="1:43">
      <c r="A229" s="65"/>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171"/>
      <c r="AH229" s="171"/>
      <c r="AI229" s="171"/>
      <c r="AJ229" s="171"/>
      <c r="AK229" s="171"/>
      <c r="AL229" s="171"/>
      <c r="AM229" s="171"/>
      <c r="AN229" s="171"/>
      <c r="AO229" s="171"/>
      <c r="AP229" s="171"/>
      <c r="AQ229" s="171"/>
    </row>
    <row r="230" spans="1:43">
      <c r="A230" s="65"/>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171"/>
      <c r="AH230" s="171"/>
      <c r="AI230" s="171"/>
      <c r="AJ230" s="171"/>
      <c r="AK230" s="171"/>
      <c r="AL230" s="171"/>
      <c r="AM230" s="171"/>
      <c r="AN230" s="171"/>
      <c r="AO230" s="171"/>
      <c r="AP230" s="171"/>
      <c r="AQ230" s="171"/>
    </row>
    <row r="231" spans="1:43">
      <c r="A231" s="65"/>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171"/>
      <c r="AH231" s="171"/>
      <c r="AI231" s="171"/>
      <c r="AJ231" s="171"/>
      <c r="AK231" s="171"/>
      <c r="AL231" s="171"/>
      <c r="AM231" s="171"/>
      <c r="AN231" s="171"/>
      <c r="AO231" s="171"/>
      <c r="AP231" s="171"/>
      <c r="AQ231" s="171"/>
    </row>
    <row r="232" spans="1:43">
      <c r="A232" s="65"/>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171"/>
      <c r="AH232" s="171"/>
      <c r="AI232" s="171"/>
      <c r="AJ232" s="171"/>
      <c r="AK232" s="171"/>
      <c r="AL232" s="171"/>
      <c r="AM232" s="171"/>
      <c r="AN232" s="171"/>
      <c r="AO232" s="171"/>
      <c r="AP232" s="171"/>
      <c r="AQ232" s="171"/>
    </row>
    <row r="233" spans="1:43">
      <c r="A233" s="65"/>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171"/>
      <c r="AH233" s="171"/>
      <c r="AI233" s="171"/>
      <c r="AJ233" s="171"/>
      <c r="AK233" s="171"/>
      <c r="AL233" s="171"/>
      <c r="AM233" s="171"/>
      <c r="AN233" s="171"/>
      <c r="AO233" s="171"/>
      <c r="AP233" s="171"/>
      <c r="AQ233" s="171"/>
    </row>
    <row r="234" spans="1:43">
      <c r="A234" s="65"/>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171"/>
      <c r="AH234" s="171"/>
      <c r="AI234" s="171"/>
      <c r="AJ234" s="171"/>
      <c r="AK234" s="171"/>
      <c r="AL234" s="171"/>
      <c r="AM234" s="171"/>
      <c r="AN234" s="171"/>
      <c r="AO234" s="171"/>
      <c r="AP234" s="171"/>
      <c r="AQ234" s="171"/>
    </row>
    <row r="235" spans="1:43">
      <c r="A235" s="65"/>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171"/>
      <c r="AH235" s="171"/>
      <c r="AI235" s="171"/>
      <c r="AJ235" s="171"/>
      <c r="AK235" s="171"/>
      <c r="AL235" s="171"/>
      <c r="AM235" s="171"/>
      <c r="AN235" s="171"/>
      <c r="AO235" s="171"/>
      <c r="AP235" s="171"/>
      <c r="AQ235" s="171"/>
    </row>
    <row r="236" spans="1:43">
      <c r="A236" s="65"/>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171"/>
      <c r="AH236" s="171"/>
      <c r="AI236" s="171"/>
      <c r="AJ236" s="171"/>
      <c r="AK236" s="171"/>
      <c r="AL236" s="171"/>
      <c r="AM236" s="171"/>
      <c r="AN236" s="171"/>
      <c r="AO236" s="171"/>
      <c r="AP236" s="171"/>
      <c r="AQ236" s="171"/>
    </row>
    <row r="237" spans="1:43">
      <c r="A237" s="65"/>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171"/>
      <c r="AH237" s="171"/>
      <c r="AI237" s="171"/>
      <c r="AJ237" s="171"/>
      <c r="AK237" s="171"/>
      <c r="AL237" s="171"/>
      <c r="AM237" s="171"/>
      <c r="AN237" s="171"/>
      <c r="AO237" s="171"/>
      <c r="AP237" s="171"/>
      <c r="AQ237" s="171"/>
    </row>
    <row r="238" spans="1:43">
      <c r="A238" s="65"/>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171"/>
      <c r="AH238" s="171"/>
      <c r="AI238" s="171"/>
      <c r="AJ238" s="171"/>
      <c r="AK238" s="171"/>
      <c r="AL238" s="171"/>
      <c r="AM238" s="171"/>
      <c r="AN238" s="171"/>
      <c r="AO238" s="171"/>
      <c r="AP238" s="171"/>
      <c r="AQ238" s="171"/>
    </row>
    <row r="239" spans="1:43">
      <c r="A239" s="65"/>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171"/>
      <c r="AH239" s="171"/>
      <c r="AI239" s="171"/>
      <c r="AJ239" s="171"/>
      <c r="AK239" s="171"/>
      <c r="AL239" s="171"/>
      <c r="AM239" s="171"/>
      <c r="AN239" s="171"/>
      <c r="AO239" s="171"/>
      <c r="AP239" s="171"/>
      <c r="AQ239" s="171"/>
    </row>
    <row r="240" spans="1:43">
      <c r="A240" s="65"/>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171"/>
      <c r="AH240" s="171"/>
      <c r="AI240" s="171"/>
      <c r="AJ240" s="171"/>
      <c r="AK240" s="171"/>
      <c r="AL240" s="171"/>
      <c r="AM240" s="171"/>
      <c r="AN240" s="171"/>
      <c r="AO240" s="171"/>
      <c r="AP240" s="171"/>
      <c r="AQ240" s="171"/>
    </row>
    <row r="241" spans="1:43">
      <c r="A241" s="65"/>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171"/>
      <c r="AH241" s="171"/>
      <c r="AI241" s="171"/>
      <c r="AJ241" s="171"/>
      <c r="AK241" s="171"/>
      <c r="AL241" s="171"/>
      <c r="AM241" s="171"/>
      <c r="AN241" s="171"/>
      <c r="AO241" s="171"/>
      <c r="AP241" s="171"/>
      <c r="AQ241" s="171"/>
    </row>
    <row r="242" spans="1:43">
      <c r="A242" s="65"/>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171"/>
      <c r="AH242" s="171"/>
      <c r="AI242" s="171"/>
      <c r="AJ242" s="171"/>
      <c r="AK242" s="171"/>
      <c r="AL242" s="171"/>
      <c r="AM242" s="171"/>
      <c r="AN242" s="171"/>
      <c r="AO242" s="171"/>
      <c r="AP242" s="171"/>
      <c r="AQ242" s="171"/>
    </row>
    <row r="243" spans="1:43">
      <c r="A243" s="65"/>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171"/>
      <c r="AH243" s="171"/>
      <c r="AI243" s="171"/>
      <c r="AJ243" s="171"/>
      <c r="AK243" s="171"/>
      <c r="AL243" s="171"/>
      <c r="AM243" s="171"/>
      <c r="AN243" s="171"/>
      <c r="AO243" s="171"/>
      <c r="AP243" s="171"/>
      <c r="AQ243" s="171"/>
    </row>
    <row r="244" spans="1:43">
      <c r="A244" s="65"/>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171"/>
      <c r="AH244" s="171"/>
      <c r="AI244" s="171"/>
      <c r="AJ244" s="171"/>
      <c r="AK244" s="171"/>
      <c r="AL244" s="171"/>
      <c r="AM244" s="171"/>
      <c r="AN244" s="171"/>
      <c r="AO244" s="171"/>
      <c r="AP244" s="171"/>
      <c r="AQ244" s="171"/>
    </row>
    <row r="245" spans="1:43">
      <c r="A245" s="65"/>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171"/>
      <c r="AH245" s="171"/>
      <c r="AI245" s="171"/>
      <c r="AJ245" s="171"/>
      <c r="AK245" s="171"/>
      <c r="AL245" s="171"/>
      <c r="AM245" s="171"/>
      <c r="AN245" s="171"/>
      <c r="AO245" s="171"/>
      <c r="AP245" s="171"/>
      <c r="AQ245" s="171"/>
    </row>
    <row r="246" spans="1:43">
      <c r="A246" s="65"/>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171"/>
      <c r="AH246" s="171"/>
      <c r="AI246" s="171"/>
      <c r="AJ246" s="171"/>
      <c r="AK246" s="171"/>
      <c r="AL246" s="171"/>
      <c r="AM246" s="171"/>
      <c r="AN246" s="171"/>
      <c r="AO246" s="171"/>
      <c r="AP246" s="171"/>
      <c r="AQ246" s="171"/>
    </row>
    <row r="247" spans="1:43">
      <c r="A247" s="65"/>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171"/>
      <c r="AH247" s="171"/>
      <c r="AI247" s="171"/>
      <c r="AJ247" s="171"/>
      <c r="AK247" s="171"/>
      <c r="AL247" s="171"/>
      <c r="AM247" s="171"/>
      <c r="AN247" s="171"/>
      <c r="AO247" s="171"/>
      <c r="AP247" s="171"/>
      <c r="AQ247" s="171"/>
    </row>
    <row r="248" spans="1:43">
      <c r="A248" s="65"/>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171"/>
      <c r="AH248" s="171"/>
      <c r="AI248" s="171"/>
      <c r="AJ248" s="171"/>
      <c r="AK248" s="171"/>
      <c r="AL248" s="171"/>
      <c r="AM248" s="171"/>
      <c r="AN248" s="171"/>
      <c r="AO248" s="171"/>
      <c r="AP248" s="171"/>
      <c r="AQ248" s="171"/>
    </row>
    <row r="249" spans="1:43">
      <c r="A249" s="65"/>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171"/>
      <c r="AH249" s="171"/>
      <c r="AI249" s="171"/>
      <c r="AJ249" s="171"/>
      <c r="AK249" s="171"/>
      <c r="AL249" s="171"/>
      <c r="AM249" s="171"/>
      <c r="AN249" s="171"/>
      <c r="AO249" s="171"/>
      <c r="AP249" s="171"/>
      <c r="AQ249" s="171"/>
    </row>
    <row r="250" spans="1:43">
      <c r="A250" s="65"/>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171"/>
      <c r="AH250" s="171"/>
      <c r="AI250" s="171"/>
      <c r="AJ250" s="171"/>
      <c r="AK250" s="171"/>
      <c r="AL250" s="171"/>
      <c r="AM250" s="171"/>
      <c r="AN250" s="171"/>
      <c r="AO250" s="171"/>
      <c r="AP250" s="171"/>
      <c r="AQ250" s="171"/>
    </row>
    <row r="251" spans="1:43">
      <c r="A251" s="65"/>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171"/>
      <c r="AH251" s="171"/>
      <c r="AI251" s="171"/>
      <c r="AJ251" s="171"/>
      <c r="AK251" s="171"/>
      <c r="AL251" s="171"/>
      <c r="AM251" s="171"/>
      <c r="AN251" s="171"/>
      <c r="AO251" s="171"/>
      <c r="AP251" s="171"/>
      <c r="AQ251" s="171"/>
    </row>
    <row r="252" spans="1:43">
      <c r="A252" s="65"/>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171"/>
      <c r="AH252" s="171"/>
      <c r="AI252" s="171"/>
      <c r="AJ252" s="171"/>
      <c r="AK252" s="171"/>
      <c r="AL252" s="171"/>
      <c r="AM252" s="171"/>
      <c r="AN252" s="171"/>
      <c r="AO252" s="171"/>
      <c r="AP252" s="171"/>
      <c r="AQ252" s="171"/>
    </row>
    <row r="253" spans="1:43">
      <c r="A253" s="65"/>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171"/>
      <c r="AH253" s="171"/>
      <c r="AI253" s="171"/>
      <c r="AJ253" s="171"/>
      <c r="AK253" s="171"/>
      <c r="AL253" s="171"/>
      <c r="AM253" s="171"/>
      <c r="AN253" s="171"/>
      <c r="AO253" s="171"/>
      <c r="AP253" s="171"/>
      <c r="AQ253" s="171"/>
    </row>
    <row r="254" spans="1:43">
      <c r="A254" s="65"/>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171"/>
      <c r="AH254" s="171"/>
      <c r="AI254" s="171"/>
      <c r="AJ254" s="171"/>
      <c r="AK254" s="171"/>
      <c r="AL254" s="171"/>
      <c r="AM254" s="171"/>
      <c r="AN254" s="171"/>
      <c r="AO254" s="171"/>
      <c r="AP254" s="171"/>
      <c r="AQ254" s="171"/>
    </row>
    <row r="255" spans="1:43">
      <c r="A255" s="65"/>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171"/>
      <c r="AH255" s="171"/>
      <c r="AI255" s="171"/>
      <c r="AJ255" s="171"/>
      <c r="AK255" s="171"/>
      <c r="AL255" s="171"/>
      <c r="AM255" s="171"/>
      <c r="AN255" s="171"/>
      <c r="AO255" s="171"/>
      <c r="AP255" s="171"/>
      <c r="AQ255" s="171"/>
    </row>
    <row r="256" spans="1:43">
      <c r="A256" s="65"/>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171"/>
      <c r="AH256" s="171"/>
      <c r="AI256" s="171"/>
      <c r="AJ256" s="171"/>
      <c r="AK256" s="171"/>
      <c r="AL256" s="171"/>
      <c r="AM256" s="171"/>
      <c r="AN256" s="171"/>
      <c r="AO256" s="171"/>
      <c r="AP256" s="171"/>
      <c r="AQ256" s="171"/>
    </row>
    <row r="257" spans="1:43">
      <c r="A257" s="65"/>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171"/>
      <c r="AH257" s="171"/>
      <c r="AI257" s="171"/>
      <c r="AJ257" s="171"/>
      <c r="AK257" s="171"/>
      <c r="AL257" s="171"/>
      <c r="AM257" s="171"/>
      <c r="AN257" s="171"/>
      <c r="AO257" s="171"/>
      <c r="AP257" s="171"/>
      <c r="AQ257" s="171"/>
    </row>
    <row r="258" spans="1:43">
      <c r="A258" s="65"/>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171"/>
      <c r="AH258" s="171"/>
      <c r="AI258" s="171"/>
      <c r="AJ258" s="171"/>
      <c r="AK258" s="171"/>
      <c r="AL258" s="171"/>
      <c r="AM258" s="171"/>
      <c r="AN258" s="171"/>
      <c r="AO258" s="171"/>
      <c r="AP258" s="171"/>
      <c r="AQ258" s="171"/>
    </row>
    <row r="259" spans="1:43">
      <c r="A259" s="65"/>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171"/>
      <c r="AH259" s="171"/>
      <c r="AI259" s="171"/>
      <c r="AJ259" s="171"/>
      <c r="AK259" s="171"/>
      <c r="AL259" s="171"/>
      <c r="AM259" s="171"/>
      <c r="AN259" s="171"/>
      <c r="AO259" s="171"/>
      <c r="AP259" s="171"/>
      <c r="AQ259" s="171"/>
    </row>
    <row r="260" spans="1:43">
      <c r="A260" s="65"/>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171"/>
      <c r="AH260" s="171"/>
      <c r="AI260" s="171"/>
      <c r="AJ260" s="171"/>
      <c r="AK260" s="171"/>
      <c r="AL260" s="171"/>
      <c r="AM260" s="171"/>
      <c r="AN260" s="171"/>
      <c r="AO260" s="171"/>
      <c r="AP260" s="171"/>
      <c r="AQ260" s="171"/>
    </row>
    <row r="261" spans="1:43">
      <c r="A261" s="65"/>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171"/>
      <c r="AH261" s="171"/>
      <c r="AI261" s="171"/>
      <c r="AJ261" s="171"/>
      <c r="AK261" s="171"/>
      <c r="AL261" s="171"/>
      <c r="AM261" s="171"/>
      <c r="AN261" s="171"/>
      <c r="AO261" s="171"/>
      <c r="AP261" s="171"/>
      <c r="AQ261" s="171"/>
    </row>
    <row r="262" spans="1:43">
      <c r="A262" s="65"/>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171"/>
      <c r="AH262" s="171"/>
      <c r="AI262" s="171"/>
      <c r="AJ262" s="171"/>
      <c r="AK262" s="171"/>
      <c r="AL262" s="171"/>
      <c r="AM262" s="171"/>
      <c r="AN262" s="171"/>
      <c r="AO262" s="171"/>
      <c r="AP262" s="171"/>
      <c r="AQ262" s="171"/>
    </row>
    <row r="263" spans="1:43">
      <c r="A263" s="65"/>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171"/>
      <c r="AH263" s="171"/>
      <c r="AI263" s="171"/>
      <c r="AJ263" s="171"/>
      <c r="AK263" s="171"/>
      <c r="AL263" s="171"/>
      <c r="AM263" s="171"/>
      <c r="AN263" s="171"/>
      <c r="AO263" s="171"/>
      <c r="AP263" s="171"/>
      <c r="AQ263" s="171"/>
    </row>
    <row r="264" spans="1:43">
      <c r="A264" s="65"/>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171"/>
      <c r="AH264" s="171"/>
      <c r="AI264" s="171"/>
      <c r="AJ264" s="171"/>
      <c r="AK264" s="171"/>
      <c r="AL264" s="171"/>
      <c r="AM264" s="171"/>
      <c r="AN264" s="171"/>
      <c r="AO264" s="171"/>
      <c r="AP264" s="171"/>
      <c r="AQ264" s="171"/>
    </row>
    <row r="265" spans="1:43">
      <c r="A265" s="65"/>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171"/>
      <c r="AH265" s="171"/>
      <c r="AI265" s="171"/>
      <c r="AJ265" s="171"/>
      <c r="AK265" s="171"/>
      <c r="AL265" s="171"/>
      <c r="AM265" s="171"/>
      <c r="AN265" s="171"/>
      <c r="AO265" s="171"/>
      <c r="AP265" s="171"/>
      <c r="AQ265" s="171"/>
    </row>
    <row r="266" spans="1:43">
      <c r="A266" s="65"/>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171"/>
      <c r="AH266" s="171"/>
      <c r="AI266" s="171"/>
      <c r="AJ266" s="171"/>
      <c r="AK266" s="171"/>
      <c r="AL266" s="171"/>
      <c r="AM266" s="171"/>
      <c r="AN266" s="171"/>
      <c r="AO266" s="171"/>
      <c r="AP266" s="171"/>
      <c r="AQ266" s="171"/>
    </row>
    <row r="267" spans="1:43">
      <c r="A267" s="65"/>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171"/>
      <c r="AH267" s="171"/>
      <c r="AI267" s="171"/>
      <c r="AJ267" s="171"/>
      <c r="AK267" s="171"/>
      <c r="AL267" s="171"/>
      <c r="AM267" s="171"/>
      <c r="AN267" s="171"/>
      <c r="AO267" s="171"/>
      <c r="AP267" s="171"/>
      <c r="AQ267" s="171"/>
    </row>
    <row r="268" spans="1:43">
      <c r="A268" s="65"/>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171"/>
      <c r="AH268" s="171"/>
      <c r="AI268" s="171"/>
      <c r="AJ268" s="171"/>
      <c r="AK268" s="171"/>
      <c r="AL268" s="171"/>
      <c r="AM268" s="171"/>
      <c r="AN268" s="171"/>
      <c r="AO268" s="171"/>
      <c r="AP268" s="171"/>
      <c r="AQ268" s="171"/>
    </row>
    <row r="269" spans="1:43">
      <c r="A269" s="65"/>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171"/>
      <c r="AH269" s="171"/>
      <c r="AI269" s="171"/>
      <c r="AJ269" s="171"/>
      <c r="AK269" s="171"/>
      <c r="AL269" s="171"/>
      <c r="AM269" s="171"/>
      <c r="AN269" s="171"/>
      <c r="AO269" s="171"/>
      <c r="AP269" s="171"/>
      <c r="AQ269" s="171"/>
    </row>
    <row r="270" spans="1:43">
      <c r="A270" s="65"/>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171"/>
      <c r="AH270" s="171"/>
      <c r="AI270" s="171"/>
      <c r="AJ270" s="171"/>
      <c r="AK270" s="171"/>
      <c r="AL270" s="171"/>
      <c r="AM270" s="171"/>
      <c r="AN270" s="171"/>
      <c r="AO270" s="171"/>
      <c r="AP270" s="171"/>
      <c r="AQ270" s="171"/>
    </row>
    <row r="271" spans="1:43">
      <c r="A271" s="65"/>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171"/>
      <c r="AH271" s="171"/>
      <c r="AI271" s="171"/>
      <c r="AJ271" s="171"/>
      <c r="AK271" s="171"/>
      <c r="AL271" s="171"/>
      <c r="AM271" s="171"/>
      <c r="AN271" s="171"/>
      <c r="AO271" s="171"/>
      <c r="AP271" s="171"/>
      <c r="AQ271" s="171"/>
    </row>
    <row r="272" spans="1:43">
      <c r="A272" s="65"/>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171"/>
      <c r="AH272" s="171"/>
      <c r="AI272" s="171"/>
      <c r="AJ272" s="171"/>
      <c r="AK272" s="171"/>
      <c r="AL272" s="171"/>
      <c r="AM272" s="171"/>
      <c r="AN272" s="171"/>
      <c r="AO272" s="171"/>
      <c r="AP272" s="171"/>
      <c r="AQ272" s="171"/>
    </row>
    <row r="273" spans="1:43">
      <c r="A273" s="65"/>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171"/>
      <c r="AH273" s="171"/>
      <c r="AI273" s="171"/>
      <c r="AJ273" s="171"/>
      <c r="AK273" s="171"/>
      <c r="AL273" s="171"/>
      <c r="AM273" s="171"/>
      <c r="AN273" s="171"/>
      <c r="AO273" s="171"/>
      <c r="AP273" s="171"/>
      <c r="AQ273" s="171"/>
    </row>
    <row r="274" spans="1:43">
      <c r="A274" s="65"/>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171"/>
      <c r="AH274" s="171"/>
      <c r="AI274" s="171"/>
      <c r="AJ274" s="171"/>
      <c r="AK274" s="171"/>
      <c r="AL274" s="171"/>
      <c r="AM274" s="171"/>
      <c r="AN274" s="171"/>
      <c r="AO274" s="171"/>
      <c r="AP274" s="171"/>
      <c r="AQ274" s="171"/>
    </row>
    <row r="275" spans="1:43">
      <c r="A275" s="65"/>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171"/>
      <c r="AH275" s="171"/>
      <c r="AI275" s="171"/>
      <c r="AJ275" s="171"/>
      <c r="AK275" s="171"/>
      <c r="AL275" s="171"/>
      <c r="AM275" s="171"/>
      <c r="AN275" s="171"/>
      <c r="AO275" s="171"/>
      <c r="AP275" s="171"/>
      <c r="AQ275" s="171"/>
    </row>
    <row r="276" spans="1:43">
      <c r="A276" s="65"/>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171"/>
      <c r="AH276" s="171"/>
      <c r="AI276" s="171"/>
      <c r="AJ276" s="171"/>
      <c r="AK276" s="171"/>
      <c r="AL276" s="171"/>
      <c r="AM276" s="171"/>
      <c r="AN276" s="171"/>
      <c r="AO276" s="171"/>
      <c r="AP276" s="171"/>
      <c r="AQ276" s="171"/>
    </row>
    <row r="277" spans="1:43">
      <c r="A277" s="65"/>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171"/>
      <c r="AH277" s="171"/>
      <c r="AI277" s="171"/>
      <c r="AJ277" s="171"/>
      <c r="AK277" s="171"/>
      <c r="AL277" s="171"/>
      <c r="AM277" s="171"/>
      <c r="AN277" s="171"/>
      <c r="AO277" s="171"/>
      <c r="AP277" s="171"/>
      <c r="AQ277" s="171"/>
    </row>
    <row r="278" spans="1:43">
      <c r="A278" s="65"/>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171"/>
      <c r="AH278" s="171"/>
      <c r="AI278" s="171"/>
      <c r="AJ278" s="171"/>
      <c r="AK278" s="171"/>
      <c r="AL278" s="171"/>
      <c r="AM278" s="171"/>
      <c r="AN278" s="171"/>
      <c r="AO278" s="171"/>
      <c r="AP278" s="171"/>
      <c r="AQ278" s="171"/>
    </row>
    <row r="279" spans="1:43">
      <c r="A279" s="65"/>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171"/>
      <c r="AH279" s="171"/>
      <c r="AI279" s="171"/>
      <c r="AJ279" s="171"/>
      <c r="AK279" s="171"/>
      <c r="AL279" s="171"/>
      <c r="AM279" s="171"/>
      <c r="AN279" s="171"/>
      <c r="AO279" s="171"/>
      <c r="AP279" s="171"/>
      <c r="AQ279" s="171"/>
    </row>
    <row r="280" spans="1:43">
      <c r="A280" s="65"/>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171"/>
      <c r="AH280" s="171"/>
      <c r="AI280" s="171"/>
      <c r="AJ280" s="171"/>
      <c r="AK280" s="171"/>
      <c r="AL280" s="171"/>
      <c r="AM280" s="171"/>
      <c r="AN280" s="171"/>
      <c r="AO280" s="171"/>
      <c r="AP280" s="171"/>
      <c r="AQ280" s="171"/>
    </row>
    <row r="281" spans="1:43">
      <c r="A281" s="65"/>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171"/>
      <c r="AH281" s="171"/>
      <c r="AI281" s="171"/>
      <c r="AJ281" s="171"/>
      <c r="AK281" s="171"/>
      <c r="AL281" s="171"/>
      <c r="AM281" s="171"/>
      <c r="AN281" s="171"/>
      <c r="AO281" s="171"/>
      <c r="AP281" s="171"/>
      <c r="AQ281" s="171"/>
    </row>
    <row r="282" spans="1:43">
      <c r="A282" s="65"/>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171"/>
      <c r="AH282" s="171"/>
      <c r="AI282" s="171"/>
      <c r="AJ282" s="171"/>
      <c r="AK282" s="171"/>
      <c r="AL282" s="171"/>
      <c r="AM282" s="171"/>
      <c r="AN282" s="171"/>
      <c r="AO282" s="171"/>
      <c r="AP282" s="171"/>
      <c r="AQ282" s="171"/>
    </row>
    <row r="283" spans="1:43">
      <c r="A283" s="65"/>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171"/>
      <c r="AH283" s="171"/>
      <c r="AI283" s="171"/>
      <c r="AJ283" s="171"/>
      <c r="AK283" s="171"/>
      <c r="AL283" s="171"/>
      <c r="AM283" s="171"/>
      <c r="AN283" s="171"/>
      <c r="AO283" s="171"/>
      <c r="AP283" s="171"/>
      <c r="AQ283" s="171"/>
    </row>
    <row r="284" spans="1:43">
      <c r="A284" s="65"/>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171"/>
      <c r="AH284" s="171"/>
      <c r="AI284" s="171"/>
      <c r="AJ284" s="171"/>
      <c r="AK284" s="171"/>
      <c r="AL284" s="171"/>
      <c r="AM284" s="171"/>
      <c r="AN284" s="171"/>
      <c r="AO284" s="171"/>
      <c r="AP284" s="171"/>
      <c r="AQ284" s="171"/>
    </row>
    <row r="285" spans="1:43">
      <c r="A285" s="65"/>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171"/>
      <c r="AH285" s="171"/>
      <c r="AI285" s="171"/>
      <c r="AJ285" s="171"/>
      <c r="AK285" s="171"/>
      <c r="AL285" s="171"/>
      <c r="AM285" s="171"/>
      <c r="AN285" s="171"/>
      <c r="AO285" s="171"/>
      <c r="AP285" s="171"/>
      <c r="AQ285" s="171"/>
    </row>
    <row r="286" spans="1:43">
      <c r="A286" s="65"/>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171"/>
      <c r="AH286" s="171"/>
      <c r="AI286" s="171"/>
      <c r="AJ286" s="171"/>
      <c r="AK286" s="171"/>
      <c r="AL286" s="171"/>
      <c r="AM286" s="171"/>
      <c r="AN286" s="171"/>
      <c r="AO286" s="171"/>
      <c r="AP286" s="171"/>
      <c r="AQ286" s="171"/>
    </row>
    <row r="287" spans="1:43">
      <c r="A287" s="65"/>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171"/>
      <c r="AH287" s="171"/>
      <c r="AI287" s="171"/>
      <c r="AJ287" s="171"/>
      <c r="AK287" s="171"/>
      <c r="AL287" s="171"/>
      <c r="AM287" s="171"/>
      <c r="AN287" s="171"/>
      <c r="AO287" s="171"/>
      <c r="AP287" s="171"/>
      <c r="AQ287" s="171"/>
    </row>
    <row r="288" spans="1:43">
      <c r="A288" s="65"/>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171"/>
      <c r="AH288" s="171"/>
      <c r="AI288" s="171"/>
      <c r="AJ288" s="171"/>
      <c r="AK288" s="171"/>
      <c r="AL288" s="171"/>
      <c r="AM288" s="171"/>
      <c r="AN288" s="171"/>
      <c r="AO288" s="171"/>
      <c r="AP288" s="171"/>
      <c r="AQ288" s="171"/>
    </row>
    <row r="289" spans="1:43">
      <c r="A289" s="65"/>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171"/>
      <c r="AH289" s="171"/>
      <c r="AI289" s="171"/>
      <c r="AJ289" s="171"/>
      <c r="AK289" s="171"/>
      <c r="AL289" s="171"/>
      <c r="AM289" s="171"/>
      <c r="AN289" s="171"/>
      <c r="AO289" s="171"/>
      <c r="AP289" s="171"/>
      <c r="AQ289" s="171"/>
    </row>
    <row r="290" spans="1:43">
      <c r="A290" s="65"/>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171"/>
      <c r="AH290" s="171"/>
      <c r="AI290" s="171"/>
      <c r="AJ290" s="171"/>
      <c r="AK290" s="171"/>
      <c r="AL290" s="171"/>
      <c r="AM290" s="171"/>
      <c r="AN290" s="171"/>
      <c r="AO290" s="171"/>
      <c r="AP290" s="171"/>
      <c r="AQ290" s="171"/>
    </row>
    <row r="291" spans="1:43">
      <c r="A291" s="65"/>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171"/>
      <c r="AH291" s="171"/>
      <c r="AI291" s="171"/>
      <c r="AJ291" s="171"/>
      <c r="AK291" s="171"/>
      <c r="AL291" s="171"/>
      <c r="AM291" s="171"/>
      <c r="AN291" s="171"/>
      <c r="AO291" s="171"/>
      <c r="AP291" s="171"/>
      <c r="AQ291" s="171"/>
    </row>
    <row r="292" spans="1:43">
      <c r="A292" s="65"/>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171"/>
      <c r="AH292" s="171"/>
      <c r="AI292" s="171"/>
      <c r="AJ292" s="171"/>
      <c r="AK292" s="171"/>
      <c r="AL292" s="171"/>
      <c r="AM292" s="171"/>
      <c r="AN292" s="171"/>
      <c r="AO292" s="171"/>
      <c r="AP292" s="171"/>
      <c r="AQ292" s="171"/>
    </row>
    <row r="293" spans="1:43">
      <c r="A293" s="65"/>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171"/>
      <c r="AH293" s="171"/>
      <c r="AI293" s="171"/>
      <c r="AJ293" s="171"/>
      <c r="AK293" s="171"/>
      <c r="AL293" s="171"/>
      <c r="AM293" s="171"/>
      <c r="AN293" s="171"/>
      <c r="AO293" s="171"/>
      <c r="AP293" s="171"/>
      <c r="AQ293" s="171"/>
    </row>
    <row r="294" spans="1:43">
      <c r="A294" s="65"/>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171"/>
      <c r="AH294" s="171"/>
      <c r="AI294" s="171"/>
      <c r="AJ294" s="171"/>
      <c r="AK294" s="171"/>
      <c r="AL294" s="171"/>
      <c r="AM294" s="171"/>
      <c r="AN294" s="171"/>
      <c r="AO294" s="171"/>
      <c r="AP294" s="171"/>
      <c r="AQ294" s="171"/>
    </row>
    <row r="295" spans="1:43">
      <c r="A295" s="65"/>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171"/>
      <c r="AH295" s="171"/>
      <c r="AI295" s="171"/>
      <c r="AJ295" s="171"/>
      <c r="AK295" s="171"/>
      <c r="AL295" s="171"/>
      <c r="AM295" s="171"/>
      <c r="AN295" s="171"/>
      <c r="AO295" s="171"/>
      <c r="AP295" s="171"/>
      <c r="AQ295" s="171"/>
    </row>
    <row r="296" spans="1:43">
      <c r="A296" s="65"/>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171"/>
      <c r="AH296" s="171"/>
      <c r="AI296" s="171"/>
      <c r="AJ296" s="171"/>
      <c r="AK296" s="171"/>
      <c r="AL296" s="171"/>
      <c r="AM296" s="171"/>
      <c r="AN296" s="171"/>
      <c r="AO296" s="171"/>
      <c r="AP296" s="171"/>
      <c r="AQ296" s="171"/>
    </row>
    <row r="297" spans="1:43">
      <c r="A297" s="65"/>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171"/>
      <c r="AH297" s="171"/>
      <c r="AI297" s="171"/>
      <c r="AJ297" s="171"/>
      <c r="AK297" s="171"/>
      <c r="AL297" s="171"/>
      <c r="AM297" s="171"/>
      <c r="AN297" s="171"/>
      <c r="AO297" s="171"/>
      <c r="AP297" s="171"/>
      <c r="AQ297" s="171"/>
    </row>
    <row r="298" spans="1:43">
      <c r="A298" s="65"/>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171"/>
      <c r="AH298" s="171"/>
      <c r="AI298" s="171"/>
      <c r="AJ298" s="171"/>
      <c r="AK298" s="171"/>
      <c r="AL298" s="171"/>
      <c r="AM298" s="171"/>
      <c r="AN298" s="171"/>
      <c r="AO298" s="171"/>
      <c r="AP298" s="171"/>
      <c r="AQ298" s="171"/>
    </row>
    <row r="299" spans="1:43">
      <c r="A299" s="65"/>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171"/>
      <c r="AH299" s="171"/>
      <c r="AI299" s="171"/>
      <c r="AJ299" s="171"/>
      <c r="AK299" s="171"/>
      <c r="AL299" s="171"/>
      <c r="AM299" s="171"/>
      <c r="AN299" s="171"/>
      <c r="AO299" s="171"/>
      <c r="AP299" s="171"/>
      <c r="AQ299" s="171"/>
    </row>
    <row r="300" spans="1:43">
      <c r="A300" s="65"/>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171"/>
      <c r="AH300" s="171"/>
      <c r="AI300" s="171"/>
      <c r="AJ300" s="171"/>
      <c r="AK300" s="171"/>
      <c r="AL300" s="171"/>
      <c r="AM300" s="171"/>
      <c r="AN300" s="171"/>
      <c r="AO300" s="171"/>
      <c r="AP300" s="171"/>
      <c r="AQ300" s="171"/>
    </row>
    <row r="301" spans="1:43">
      <c r="A301" s="65"/>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171"/>
      <c r="AH301" s="171"/>
      <c r="AI301" s="171"/>
      <c r="AJ301" s="171"/>
      <c r="AK301" s="171"/>
      <c r="AL301" s="171"/>
      <c r="AM301" s="171"/>
      <c r="AN301" s="171"/>
      <c r="AO301" s="171"/>
      <c r="AP301" s="171"/>
      <c r="AQ301" s="171"/>
    </row>
    <row r="302" spans="1:43">
      <c r="A302" s="65"/>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171"/>
      <c r="AH302" s="171"/>
      <c r="AI302" s="171"/>
      <c r="AJ302" s="171"/>
      <c r="AK302" s="171"/>
      <c r="AL302" s="171"/>
      <c r="AM302" s="171"/>
      <c r="AN302" s="171"/>
      <c r="AO302" s="171"/>
      <c r="AP302" s="171"/>
      <c r="AQ302" s="171"/>
    </row>
    <row r="303" spans="1:43">
      <c r="A303" s="65"/>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171"/>
      <c r="AH303" s="171"/>
      <c r="AI303" s="171"/>
      <c r="AJ303" s="171"/>
      <c r="AK303" s="171"/>
      <c r="AL303" s="171"/>
      <c r="AM303" s="171"/>
      <c r="AN303" s="171"/>
      <c r="AO303" s="171"/>
      <c r="AP303" s="171"/>
      <c r="AQ303" s="171"/>
    </row>
    <row r="304" spans="1:43">
      <c r="A304" s="65"/>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171"/>
      <c r="AH304" s="171"/>
      <c r="AI304" s="171"/>
      <c r="AJ304" s="171"/>
      <c r="AK304" s="171"/>
      <c r="AL304" s="171"/>
      <c r="AM304" s="171"/>
      <c r="AN304" s="171"/>
      <c r="AO304" s="171"/>
      <c r="AP304" s="171"/>
      <c r="AQ304" s="171"/>
    </row>
    <row r="305" spans="1:43">
      <c r="A305" s="65"/>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171"/>
      <c r="AH305" s="171"/>
      <c r="AI305" s="171"/>
      <c r="AJ305" s="171"/>
      <c r="AK305" s="171"/>
      <c r="AL305" s="171"/>
      <c r="AM305" s="171"/>
      <c r="AN305" s="171"/>
      <c r="AO305" s="171"/>
      <c r="AP305" s="171"/>
      <c r="AQ305" s="171"/>
    </row>
    <row r="306" spans="1:43">
      <c r="A306" s="65"/>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171"/>
      <c r="AH306" s="171"/>
      <c r="AI306" s="171"/>
      <c r="AJ306" s="171"/>
      <c r="AK306" s="171"/>
      <c r="AL306" s="171"/>
      <c r="AM306" s="171"/>
      <c r="AN306" s="171"/>
      <c r="AO306" s="171"/>
      <c r="AP306" s="171"/>
      <c r="AQ306" s="171"/>
    </row>
    <row r="307" spans="1:43">
      <c r="A307" s="65"/>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171"/>
      <c r="AH307" s="171"/>
      <c r="AI307" s="171"/>
      <c r="AJ307" s="171"/>
      <c r="AK307" s="171"/>
      <c r="AL307" s="171"/>
      <c r="AM307" s="171"/>
      <c r="AN307" s="171"/>
      <c r="AO307" s="171"/>
      <c r="AP307" s="171"/>
      <c r="AQ307" s="171"/>
    </row>
    <row r="308" spans="1:43">
      <c r="A308" s="65"/>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171"/>
      <c r="AH308" s="171"/>
      <c r="AI308" s="171"/>
      <c r="AJ308" s="171"/>
      <c r="AK308" s="171"/>
      <c r="AL308" s="171"/>
      <c r="AM308" s="171"/>
      <c r="AN308" s="171"/>
      <c r="AO308" s="171"/>
      <c r="AP308" s="171"/>
      <c r="AQ308" s="171"/>
    </row>
    <row r="309" spans="1:43">
      <c r="A309" s="65"/>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171"/>
      <c r="AH309" s="171"/>
      <c r="AI309" s="171"/>
      <c r="AJ309" s="171"/>
      <c r="AK309" s="171"/>
      <c r="AL309" s="171"/>
      <c r="AM309" s="171"/>
      <c r="AN309" s="171"/>
      <c r="AO309" s="171"/>
      <c r="AP309" s="171"/>
      <c r="AQ309" s="171"/>
    </row>
    <row r="310" spans="1:43">
      <c r="A310" s="65"/>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171"/>
      <c r="AH310" s="171"/>
      <c r="AI310" s="171"/>
      <c r="AJ310" s="171"/>
      <c r="AK310" s="171"/>
      <c r="AL310" s="171"/>
      <c r="AM310" s="171"/>
      <c r="AN310" s="171"/>
      <c r="AO310" s="171"/>
      <c r="AP310" s="171"/>
      <c r="AQ310" s="171"/>
    </row>
    <row r="311" spans="1:43">
      <c r="A311" s="65"/>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171"/>
      <c r="AH311" s="171"/>
      <c r="AI311" s="171"/>
      <c r="AJ311" s="171"/>
      <c r="AK311" s="171"/>
      <c r="AL311" s="171"/>
      <c r="AM311" s="171"/>
      <c r="AN311" s="171"/>
      <c r="AO311" s="171"/>
      <c r="AP311" s="171"/>
      <c r="AQ311" s="171"/>
    </row>
    <row r="312" spans="1:43">
      <c r="A312" s="65"/>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171"/>
      <c r="AH312" s="171"/>
      <c r="AI312" s="171"/>
      <c r="AJ312" s="171"/>
      <c r="AK312" s="171"/>
      <c r="AL312" s="171"/>
      <c r="AM312" s="171"/>
      <c r="AN312" s="171"/>
      <c r="AO312" s="171"/>
      <c r="AP312" s="171"/>
      <c r="AQ312" s="171"/>
    </row>
    <row r="313" spans="1:43">
      <c r="A313" s="65"/>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c r="AE313" s="87"/>
      <c r="AF313" s="87"/>
      <c r="AG313" s="171"/>
      <c r="AH313" s="171"/>
      <c r="AI313" s="171"/>
      <c r="AJ313" s="171"/>
      <c r="AK313" s="171"/>
      <c r="AL313" s="171"/>
      <c r="AM313" s="171"/>
      <c r="AN313" s="171"/>
      <c r="AO313" s="171"/>
      <c r="AP313" s="171"/>
      <c r="AQ313" s="171"/>
    </row>
    <row r="314" spans="1:43">
      <c r="A314" s="65"/>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171"/>
      <c r="AH314" s="171"/>
      <c r="AI314" s="171"/>
      <c r="AJ314" s="171"/>
      <c r="AK314" s="171"/>
      <c r="AL314" s="171"/>
      <c r="AM314" s="171"/>
      <c r="AN314" s="171"/>
      <c r="AO314" s="171"/>
      <c r="AP314" s="171"/>
      <c r="AQ314" s="171"/>
    </row>
    <row r="315" spans="1:43">
      <c r="A315" s="65"/>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171"/>
      <c r="AH315" s="171"/>
      <c r="AI315" s="171"/>
      <c r="AJ315" s="171"/>
      <c r="AK315" s="171"/>
      <c r="AL315" s="171"/>
      <c r="AM315" s="171"/>
      <c r="AN315" s="171"/>
      <c r="AO315" s="171"/>
      <c r="AP315" s="171"/>
      <c r="AQ315" s="171"/>
    </row>
    <row r="316" spans="1:43">
      <c r="A316" s="65"/>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171"/>
      <c r="AH316" s="171"/>
      <c r="AI316" s="171"/>
      <c r="AJ316" s="171"/>
      <c r="AK316" s="171"/>
      <c r="AL316" s="171"/>
      <c r="AM316" s="171"/>
      <c r="AN316" s="171"/>
      <c r="AO316" s="171"/>
      <c r="AP316" s="171"/>
      <c r="AQ316" s="171"/>
    </row>
    <row r="317" spans="1:43">
      <c r="A317" s="65"/>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171"/>
      <c r="AH317" s="171"/>
      <c r="AI317" s="171"/>
      <c r="AJ317" s="171"/>
      <c r="AK317" s="171"/>
      <c r="AL317" s="171"/>
      <c r="AM317" s="171"/>
      <c r="AN317" s="171"/>
      <c r="AO317" s="171"/>
      <c r="AP317" s="171"/>
      <c r="AQ317" s="171"/>
    </row>
    <row r="318" spans="1:43">
      <c r="A318" s="65"/>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171"/>
      <c r="AH318" s="171"/>
      <c r="AI318" s="171"/>
      <c r="AJ318" s="171"/>
      <c r="AK318" s="171"/>
      <c r="AL318" s="171"/>
      <c r="AM318" s="171"/>
      <c r="AN318" s="171"/>
      <c r="AO318" s="171"/>
      <c r="AP318" s="171"/>
      <c r="AQ318" s="171"/>
    </row>
    <row r="319" spans="1:43">
      <c r="A319" s="65"/>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171"/>
      <c r="AH319" s="171"/>
      <c r="AI319" s="171"/>
      <c r="AJ319" s="171"/>
      <c r="AK319" s="171"/>
      <c r="AL319" s="171"/>
      <c r="AM319" s="171"/>
      <c r="AN319" s="171"/>
      <c r="AO319" s="171"/>
      <c r="AP319" s="171"/>
      <c r="AQ319" s="171"/>
    </row>
    <row r="320" spans="1:43">
      <c r="A320" s="65"/>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c r="AE320" s="87"/>
      <c r="AF320" s="87"/>
      <c r="AG320" s="171"/>
      <c r="AH320" s="171"/>
      <c r="AI320" s="171"/>
      <c r="AJ320" s="171"/>
      <c r="AK320" s="171"/>
      <c r="AL320" s="171"/>
      <c r="AM320" s="171"/>
      <c r="AN320" s="171"/>
      <c r="AO320" s="171"/>
      <c r="AP320" s="171"/>
      <c r="AQ320" s="171"/>
    </row>
    <row r="321" spans="1:43">
      <c r="A321" s="65"/>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171"/>
      <c r="AH321" s="171"/>
      <c r="AI321" s="171"/>
      <c r="AJ321" s="171"/>
      <c r="AK321" s="171"/>
      <c r="AL321" s="171"/>
      <c r="AM321" s="171"/>
      <c r="AN321" s="171"/>
      <c r="AO321" s="171"/>
      <c r="AP321" s="171"/>
      <c r="AQ321" s="171"/>
    </row>
    <row r="322" spans="1:43">
      <c r="A322" s="65"/>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171"/>
      <c r="AH322" s="171"/>
      <c r="AI322" s="171"/>
      <c r="AJ322" s="171"/>
      <c r="AK322" s="171"/>
      <c r="AL322" s="171"/>
      <c r="AM322" s="171"/>
      <c r="AN322" s="171"/>
      <c r="AO322" s="171"/>
      <c r="AP322" s="171"/>
      <c r="AQ322" s="171"/>
    </row>
    <row r="323" spans="1:43">
      <c r="A323" s="65"/>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171"/>
      <c r="AH323" s="171"/>
      <c r="AI323" s="171"/>
      <c r="AJ323" s="171"/>
      <c r="AK323" s="171"/>
      <c r="AL323" s="171"/>
      <c r="AM323" s="171"/>
      <c r="AN323" s="171"/>
      <c r="AO323" s="171"/>
      <c r="AP323" s="171"/>
      <c r="AQ323" s="171"/>
    </row>
    <row r="324" spans="1:43">
      <c r="A324" s="65"/>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171"/>
      <c r="AH324" s="171"/>
      <c r="AI324" s="171"/>
      <c r="AJ324" s="171"/>
      <c r="AK324" s="171"/>
      <c r="AL324" s="171"/>
      <c r="AM324" s="171"/>
      <c r="AN324" s="171"/>
      <c r="AO324" s="171"/>
      <c r="AP324" s="171"/>
      <c r="AQ324" s="171"/>
    </row>
    <row r="325" spans="1:43">
      <c r="A325" s="65"/>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c r="AE325" s="87"/>
      <c r="AF325" s="87"/>
      <c r="AG325" s="171"/>
      <c r="AH325" s="171"/>
      <c r="AI325" s="171"/>
      <c r="AJ325" s="171"/>
      <c r="AK325" s="171"/>
      <c r="AL325" s="171"/>
      <c r="AM325" s="171"/>
      <c r="AN325" s="171"/>
      <c r="AO325" s="171"/>
      <c r="AP325" s="171"/>
      <c r="AQ325" s="171"/>
    </row>
    <row r="326" spans="1:43">
      <c r="A326" s="65"/>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171"/>
      <c r="AH326" s="171"/>
      <c r="AI326" s="171"/>
      <c r="AJ326" s="171"/>
      <c r="AK326" s="171"/>
      <c r="AL326" s="171"/>
      <c r="AM326" s="171"/>
      <c r="AN326" s="171"/>
      <c r="AO326" s="171"/>
      <c r="AP326" s="171"/>
      <c r="AQ326" s="171"/>
    </row>
    <row r="327" spans="1:43">
      <c r="A327" s="65"/>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171"/>
      <c r="AH327" s="171"/>
      <c r="AI327" s="171"/>
      <c r="AJ327" s="171"/>
      <c r="AK327" s="171"/>
      <c r="AL327" s="171"/>
      <c r="AM327" s="171"/>
      <c r="AN327" s="171"/>
      <c r="AO327" s="171"/>
      <c r="AP327" s="171"/>
      <c r="AQ327" s="171"/>
    </row>
    <row r="328" spans="1:43">
      <c r="A328" s="65"/>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171"/>
      <c r="AH328" s="171"/>
      <c r="AI328" s="171"/>
      <c r="AJ328" s="171"/>
      <c r="AK328" s="171"/>
      <c r="AL328" s="171"/>
      <c r="AM328" s="171"/>
      <c r="AN328" s="171"/>
      <c r="AO328" s="171"/>
      <c r="AP328" s="171"/>
      <c r="AQ328" s="171"/>
    </row>
    <row r="329" spans="1:43">
      <c r="A329" s="65"/>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171"/>
      <c r="AH329" s="171"/>
      <c r="AI329" s="171"/>
      <c r="AJ329" s="171"/>
      <c r="AK329" s="171"/>
      <c r="AL329" s="171"/>
      <c r="AM329" s="171"/>
      <c r="AN329" s="171"/>
      <c r="AO329" s="171"/>
      <c r="AP329" s="171"/>
      <c r="AQ329" s="171"/>
    </row>
    <row r="330" spans="1:43">
      <c r="A330" s="65"/>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171"/>
      <c r="AH330" s="171"/>
      <c r="AI330" s="171"/>
      <c r="AJ330" s="171"/>
      <c r="AK330" s="171"/>
      <c r="AL330" s="171"/>
      <c r="AM330" s="171"/>
      <c r="AN330" s="171"/>
      <c r="AO330" s="171"/>
      <c r="AP330" s="171"/>
      <c r="AQ330" s="171"/>
    </row>
    <row r="331" spans="1:43">
      <c r="A331" s="65"/>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171"/>
      <c r="AH331" s="171"/>
      <c r="AI331" s="171"/>
      <c r="AJ331" s="171"/>
      <c r="AK331" s="171"/>
      <c r="AL331" s="171"/>
      <c r="AM331" s="171"/>
      <c r="AN331" s="171"/>
      <c r="AO331" s="171"/>
      <c r="AP331" s="171"/>
      <c r="AQ331" s="171"/>
    </row>
    <row r="332" spans="1:43">
      <c r="A332" s="65"/>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171"/>
      <c r="AH332" s="171"/>
      <c r="AI332" s="171"/>
      <c r="AJ332" s="171"/>
      <c r="AK332" s="171"/>
      <c r="AL332" s="171"/>
      <c r="AM332" s="171"/>
      <c r="AN332" s="171"/>
      <c r="AO332" s="171"/>
      <c r="AP332" s="171"/>
      <c r="AQ332" s="171"/>
    </row>
    <row r="333" spans="1:43">
      <c r="A333" s="65"/>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c r="AE333" s="87"/>
      <c r="AF333" s="87"/>
      <c r="AG333" s="171"/>
      <c r="AH333" s="171"/>
      <c r="AI333" s="171"/>
      <c r="AJ333" s="171"/>
      <c r="AK333" s="171"/>
      <c r="AL333" s="171"/>
      <c r="AM333" s="171"/>
      <c r="AN333" s="171"/>
      <c r="AO333" s="171"/>
      <c r="AP333" s="171"/>
      <c r="AQ333" s="171"/>
    </row>
    <row r="334" spans="1:43">
      <c r="A334" s="65"/>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171"/>
      <c r="AH334" s="171"/>
      <c r="AI334" s="171"/>
      <c r="AJ334" s="171"/>
      <c r="AK334" s="171"/>
      <c r="AL334" s="171"/>
      <c r="AM334" s="171"/>
      <c r="AN334" s="171"/>
      <c r="AO334" s="171"/>
      <c r="AP334" s="171"/>
      <c r="AQ334" s="171"/>
    </row>
    <row r="335" spans="1:43">
      <c r="A335" s="65"/>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c r="AE335" s="87"/>
      <c r="AF335" s="87"/>
      <c r="AG335" s="171"/>
      <c r="AH335" s="171"/>
      <c r="AI335" s="171"/>
      <c r="AJ335" s="171"/>
      <c r="AK335" s="171"/>
      <c r="AL335" s="171"/>
      <c r="AM335" s="171"/>
      <c r="AN335" s="171"/>
      <c r="AO335" s="171"/>
      <c r="AP335" s="171"/>
      <c r="AQ335" s="171"/>
    </row>
    <row r="336" spans="1:43">
      <c r="A336" s="65"/>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171"/>
      <c r="AH336" s="171"/>
      <c r="AI336" s="171"/>
      <c r="AJ336" s="171"/>
      <c r="AK336" s="171"/>
      <c r="AL336" s="171"/>
      <c r="AM336" s="171"/>
      <c r="AN336" s="171"/>
      <c r="AO336" s="171"/>
      <c r="AP336" s="171"/>
      <c r="AQ336" s="171"/>
    </row>
    <row r="337" spans="1:43">
      <c r="A337" s="65"/>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171"/>
      <c r="AH337" s="171"/>
      <c r="AI337" s="171"/>
      <c r="AJ337" s="171"/>
      <c r="AK337" s="171"/>
      <c r="AL337" s="171"/>
      <c r="AM337" s="171"/>
      <c r="AN337" s="171"/>
      <c r="AO337" s="171"/>
      <c r="AP337" s="171"/>
      <c r="AQ337" s="171"/>
    </row>
    <row r="338" spans="1:43">
      <c r="A338" s="65"/>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171"/>
      <c r="AH338" s="171"/>
      <c r="AI338" s="171"/>
      <c r="AJ338" s="171"/>
      <c r="AK338" s="171"/>
      <c r="AL338" s="171"/>
      <c r="AM338" s="171"/>
      <c r="AN338" s="171"/>
      <c r="AO338" s="171"/>
      <c r="AP338" s="171"/>
      <c r="AQ338" s="171"/>
    </row>
    <row r="339" spans="1:43">
      <c r="A339" s="65"/>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c r="AE339" s="87"/>
      <c r="AF339" s="87"/>
      <c r="AG339" s="171"/>
      <c r="AH339" s="171"/>
      <c r="AI339" s="171"/>
      <c r="AJ339" s="171"/>
      <c r="AK339" s="171"/>
      <c r="AL339" s="171"/>
      <c r="AM339" s="171"/>
      <c r="AN339" s="171"/>
      <c r="AO339" s="171"/>
      <c r="AP339" s="171"/>
      <c r="AQ339" s="171"/>
    </row>
    <row r="340" spans="1:43">
      <c r="A340" s="65"/>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171"/>
      <c r="AH340" s="171"/>
      <c r="AI340" s="171"/>
      <c r="AJ340" s="171"/>
      <c r="AK340" s="171"/>
      <c r="AL340" s="171"/>
      <c r="AM340" s="171"/>
      <c r="AN340" s="171"/>
      <c r="AO340" s="171"/>
      <c r="AP340" s="171"/>
      <c r="AQ340" s="171"/>
    </row>
    <row r="341" spans="1:43">
      <c r="A341" s="65"/>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171"/>
      <c r="AH341" s="171"/>
      <c r="AI341" s="171"/>
      <c r="AJ341" s="171"/>
      <c r="AK341" s="171"/>
      <c r="AL341" s="171"/>
      <c r="AM341" s="171"/>
      <c r="AN341" s="171"/>
      <c r="AO341" s="171"/>
      <c r="AP341" s="171"/>
      <c r="AQ341" s="171"/>
    </row>
    <row r="342" spans="1:43">
      <c r="A342" s="65"/>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171"/>
      <c r="AH342" s="171"/>
      <c r="AI342" s="171"/>
      <c r="AJ342" s="171"/>
      <c r="AK342" s="171"/>
      <c r="AL342" s="171"/>
      <c r="AM342" s="171"/>
      <c r="AN342" s="171"/>
      <c r="AO342" s="171"/>
      <c r="AP342" s="171"/>
      <c r="AQ342" s="171"/>
    </row>
    <row r="343" spans="1:43">
      <c r="A343" s="65"/>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171"/>
      <c r="AH343" s="171"/>
      <c r="AI343" s="171"/>
      <c r="AJ343" s="171"/>
      <c r="AK343" s="171"/>
      <c r="AL343" s="171"/>
      <c r="AM343" s="171"/>
      <c r="AN343" s="171"/>
      <c r="AO343" s="171"/>
      <c r="AP343" s="171"/>
      <c r="AQ343" s="171"/>
    </row>
    <row r="344" spans="1:43">
      <c r="A344" s="65"/>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171"/>
      <c r="AH344" s="171"/>
      <c r="AI344" s="171"/>
      <c r="AJ344" s="171"/>
      <c r="AK344" s="171"/>
      <c r="AL344" s="171"/>
      <c r="AM344" s="171"/>
      <c r="AN344" s="171"/>
      <c r="AO344" s="171"/>
      <c r="AP344" s="171"/>
      <c r="AQ344" s="171"/>
    </row>
    <row r="345" spans="1:43">
      <c r="A345" s="65"/>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171"/>
      <c r="AH345" s="171"/>
      <c r="AI345" s="171"/>
      <c r="AJ345" s="171"/>
      <c r="AK345" s="171"/>
      <c r="AL345" s="171"/>
      <c r="AM345" s="171"/>
      <c r="AN345" s="171"/>
      <c r="AO345" s="171"/>
      <c r="AP345" s="171"/>
      <c r="AQ345" s="171"/>
    </row>
    <row r="346" spans="1:43">
      <c r="A346" s="65"/>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171"/>
      <c r="AH346" s="171"/>
      <c r="AI346" s="171"/>
      <c r="AJ346" s="171"/>
      <c r="AK346" s="171"/>
      <c r="AL346" s="171"/>
      <c r="AM346" s="171"/>
      <c r="AN346" s="171"/>
      <c r="AO346" s="171"/>
      <c r="AP346" s="171"/>
      <c r="AQ346" s="171"/>
    </row>
    <row r="347" spans="1:43">
      <c r="A347" s="65"/>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171"/>
      <c r="AH347" s="171"/>
      <c r="AI347" s="171"/>
      <c r="AJ347" s="171"/>
      <c r="AK347" s="171"/>
      <c r="AL347" s="171"/>
      <c r="AM347" s="171"/>
      <c r="AN347" s="171"/>
      <c r="AO347" s="171"/>
      <c r="AP347" s="171"/>
      <c r="AQ347" s="171"/>
    </row>
    <row r="348" spans="1:43">
      <c r="A348" s="65"/>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171"/>
      <c r="AH348" s="171"/>
      <c r="AI348" s="171"/>
      <c r="AJ348" s="171"/>
      <c r="AK348" s="171"/>
      <c r="AL348" s="171"/>
      <c r="AM348" s="171"/>
      <c r="AN348" s="171"/>
      <c r="AO348" s="171"/>
      <c r="AP348" s="171"/>
      <c r="AQ348" s="171"/>
    </row>
    <row r="349" spans="1:43">
      <c r="A349" s="65"/>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171"/>
      <c r="AH349" s="171"/>
      <c r="AI349" s="171"/>
      <c r="AJ349" s="171"/>
      <c r="AK349" s="171"/>
      <c r="AL349" s="171"/>
      <c r="AM349" s="171"/>
      <c r="AN349" s="171"/>
      <c r="AO349" s="171"/>
      <c r="AP349" s="171"/>
      <c r="AQ349" s="171"/>
    </row>
    <row r="350" spans="1:43">
      <c r="A350" s="65"/>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171"/>
      <c r="AH350" s="171"/>
      <c r="AI350" s="171"/>
      <c r="AJ350" s="171"/>
      <c r="AK350" s="171"/>
      <c r="AL350" s="171"/>
      <c r="AM350" s="171"/>
      <c r="AN350" s="171"/>
      <c r="AO350" s="171"/>
      <c r="AP350" s="171"/>
      <c r="AQ350" s="171"/>
    </row>
    <row r="351" spans="1:43">
      <c r="A351" s="65"/>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171"/>
      <c r="AH351" s="171"/>
      <c r="AI351" s="171"/>
      <c r="AJ351" s="171"/>
      <c r="AK351" s="171"/>
      <c r="AL351" s="171"/>
      <c r="AM351" s="171"/>
      <c r="AN351" s="171"/>
      <c r="AO351" s="171"/>
      <c r="AP351" s="171"/>
      <c r="AQ351" s="171"/>
    </row>
    <row r="352" spans="1:43">
      <c r="A352" s="65"/>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171"/>
      <c r="AH352" s="171"/>
      <c r="AI352" s="171"/>
      <c r="AJ352" s="171"/>
      <c r="AK352" s="171"/>
      <c r="AL352" s="171"/>
      <c r="AM352" s="171"/>
      <c r="AN352" s="171"/>
      <c r="AO352" s="171"/>
      <c r="AP352" s="171"/>
      <c r="AQ352" s="171"/>
    </row>
    <row r="353" spans="1:43">
      <c r="A353" s="65"/>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171"/>
      <c r="AH353" s="171"/>
      <c r="AI353" s="171"/>
      <c r="AJ353" s="171"/>
      <c r="AK353" s="171"/>
      <c r="AL353" s="171"/>
      <c r="AM353" s="171"/>
      <c r="AN353" s="171"/>
      <c r="AO353" s="171"/>
      <c r="AP353" s="171"/>
      <c r="AQ353" s="171"/>
    </row>
    <row r="354" spans="1:43">
      <c r="A354" s="65"/>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171"/>
      <c r="AH354" s="171"/>
      <c r="AI354" s="171"/>
      <c r="AJ354" s="171"/>
      <c r="AK354" s="171"/>
      <c r="AL354" s="171"/>
      <c r="AM354" s="171"/>
      <c r="AN354" s="171"/>
      <c r="AO354" s="171"/>
      <c r="AP354" s="171"/>
      <c r="AQ354" s="171"/>
    </row>
    <row r="355" spans="1:43">
      <c r="A355" s="65"/>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171"/>
      <c r="AH355" s="171"/>
      <c r="AI355" s="171"/>
      <c r="AJ355" s="171"/>
      <c r="AK355" s="171"/>
      <c r="AL355" s="171"/>
      <c r="AM355" s="171"/>
      <c r="AN355" s="171"/>
      <c r="AO355" s="171"/>
      <c r="AP355" s="171"/>
      <c r="AQ355" s="171"/>
    </row>
    <row r="356" spans="1:43">
      <c r="A356" s="65"/>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171"/>
      <c r="AH356" s="171"/>
      <c r="AI356" s="171"/>
      <c r="AJ356" s="171"/>
      <c r="AK356" s="171"/>
      <c r="AL356" s="171"/>
      <c r="AM356" s="171"/>
      <c r="AN356" s="171"/>
      <c r="AO356" s="171"/>
      <c r="AP356" s="171"/>
      <c r="AQ356" s="171"/>
    </row>
    <row r="357" spans="1:43">
      <c r="A357" s="65"/>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171"/>
      <c r="AH357" s="171"/>
      <c r="AI357" s="171"/>
      <c r="AJ357" s="171"/>
      <c r="AK357" s="171"/>
      <c r="AL357" s="171"/>
      <c r="AM357" s="171"/>
      <c r="AN357" s="171"/>
      <c r="AO357" s="171"/>
      <c r="AP357" s="171"/>
      <c r="AQ357" s="171"/>
    </row>
    <row r="358" spans="1:43">
      <c r="A358" s="65"/>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171"/>
      <c r="AH358" s="171"/>
      <c r="AI358" s="171"/>
      <c r="AJ358" s="171"/>
      <c r="AK358" s="171"/>
      <c r="AL358" s="171"/>
      <c r="AM358" s="171"/>
      <c r="AN358" s="171"/>
      <c r="AO358" s="171"/>
      <c r="AP358" s="171"/>
      <c r="AQ358" s="171"/>
    </row>
    <row r="359" spans="1:43">
      <c r="A359" s="65"/>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171"/>
      <c r="AH359" s="171"/>
      <c r="AI359" s="171"/>
      <c r="AJ359" s="171"/>
      <c r="AK359" s="171"/>
      <c r="AL359" s="171"/>
      <c r="AM359" s="171"/>
      <c r="AN359" s="171"/>
      <c r="AO359" s="171"/>
      <c r="AP359" s="171"/>
      <c r="AQ359" s="171"/>
    </row>
    <row r="360" spans="1:43">
      <c r="A360" s="65"/>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171"/>
      <c r="AH360" s="171"/>
      <c r="AI360" s="171"/>
      <c r="AJ360" s="171"/>
      <c r="AK360" s="171"/>
      <c r="AL360" s="171"/>
      <c r="AM360" s="171"/>
      <c r="AN360" s="171"/>
      <c r="AO360" s="171"/>
      <c r="AP360" s="171"/>
      <c r="AQ360" s="171"/>
    </row>
    <row r="361" spans="1:43">
      <c r="A361" s="65"/>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171"/>
      <c r="AH361" s="171"/>
      <c r="AI361" s="171"/>
      <c r="AJ361" s="171"/>
      <c r="AK361" s="171"/>
      <c r="AL361" s="171"/>
      <c r="AM361" s="171"/>
      <c r="AN361" s="171"/>
      <c r="AO361" s="171"/>
      <c r="AP361" s="171"/>
      <c r="AQ361" s="171"/>
    </row>
    <row r="362" spans="1:43">
      <c r="A362" s="65"/>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c r="AE362" s="87"/>
      <c r="AF362" s="87"/>
      <c r="AG362" s="171"/>
      <c r="AH362" s="171"/>
      <c r="AI362" s="171"/>
      <c r="AJ362" s="171"/>
      <c r="AK362" s="171"/>
      <c r="AL362" s="171"/>
      <c r="AM362" s="171"/>
      <c r="AN362" s="171"/>
      <c r="AO362" s="171"/>
      <c r="AP362" s="171"/>
      <c r="AQ362" s="171"/>
    </row>
    <row r="363" spans="1:43">
      <c r="A363" s="65"/>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171"/>
      <c r="AH363" s="171"/>
      <c r="AI363" s="171"/>
      <c r="AJ363" s="171"/>
      <c r="AK363" s="171"/>
      <c r="AL363" s="171"/>
      <c r="AM363" s="171"/>
      <c r="AN363" s="171"/>
      <c r="AO363" s="171"/>
      <c r="AP363" s="171"/>
      <c r="AQ363" s="171"/>
    </row>
    <row r="364" spans="1:43">
      <c r="A364" s="65"/>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171"/>
      <c r="AH364" s="171"/>
      <c r="AI364" s="171"/>
      <c r="AJ364" s="171"/>
      <c r="AK364" s="171"/>
      <c r="AL364" s="171"/>
      <c r="AM364" s="171"/>
      <c r="AN364" s="171"/>
      <c r="AO364" s="171"/>
      <c r="AP364" s="171"/>
      <c r="AQ364" s="171"/>
    </row>
    <row r="365" spans="1:43">
      <c r="A365" s="65"/>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171"/>
      <c r="AH365" s="171"/>
      <c r="AI365" s="171"/>
      <c r="AJ365" s="171"/>
      <c r="AK365" s="171"/>
      <c r="AL365" s="171"/>
      <c r="AM365" s="171"/>
      <c r="AN365" s="171"/>
      <c r="AO365" s="171"/>
      <c r="AP365" s="171"/>
      <c r="AQ365" s="171"/>
    </row>
    <row r="366" spans="1:43">
      <c r="A366" s="65"/>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171"/>
      <c r="AH366" s="171"/>
      <c r="AI366" s="171"/>
      <c r="AJ366" s="171"/>
      <c r="AK366" s="171"/>
      <c r="AL366" s="171"/>
      <c r="AM366" s="171"/>
      <c r="AN366" s="171"/>
      <c r="AO366" s="171"/>
      <c r="AP366" s="171"/>
      <c r="AQ366" s="171"/>
    </row>
    <row r="367" spans="1:43">
      <c r="A367" s="65"/>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171"/>
      <c r="AH367" s="171"/>
      <c r="AI367" s="171"/>
      <c r="AJ367" s="171"/>
      <c r="AK367" s="171"/>
      <c r="AL367" s="171"/>
      <c r="AM367" s="171"/>
      <c r="AN367" s="171"/>
      <c r="AO367" s="171"/>
      <c r="AP367" s="171"/>
      <c r="AQ367" s="171"/>
    </row>
    <row r="368" spans="1:43">
      <c r="A368" s="65"/>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171"/>
      <c r="AH368" s="171"/>
      <c r="AI368" s="171"/>
      <c r="AJ368" s="171"/>
      <c r="AK368" s="171"/>
      <c r="AL368" s="171"/>
      <c r="AM368" s="171"/>
      <c r="AN368" s="171"/>
      <c r="AO368" s="171"/>
      <c r="AP368" s="171"/>
      <c r="AQ368" s="171"/>
    </row>
    <row r="369" spans="1:43">
      <c r="A369" s="65"/>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171"/>
      <c r="AH369" s="171"/>
      <c r="AI369" s="171"/>
      <c r="AJ369" s="171"/>
      <c r="AK369" s="171"/>
      <c r="AL369" s="171"/>
      <c r="AM369" s="171"/>
      <c r="AN369" s="171"/>
      <c r="AO369" s="171"/>
      <c r="AP369" s="171"/>
      <c r="AQ369" s="171"/>
    </row>
    <row r="370" spans="1:43">
      <c r="A370" s="65"/>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171"/>
      <c r="AH370" s="171"/>
      <c r="AI370" s="171"/>
      <c r="AJ370" s="171"/>
      <c r="AK370" s="171"/>
      <c r="AL370" s="171"/>
      <c r="AM370" s="171"/>
      <c r="AN370" s="171"/>
      <c r="AO370" s="171"/>
      <c r="AP370" s="171"/>
      <c r="AQ370" s="171"/>
    </row>
    <row r="371" spans="1:43">
      <c r="A371" s="65"/>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171"/>
      <c r="AH371" s="171"/>
      <c r="AI371" s="171"/>
      <c r="AJ371" s="171"/>
      <c r="AK371" s="171"/>
      <c r="AL371" s="171"/>
      <c r="AM371" s="171"/>
      <c r="AN371" s="171"/>
      <c r="AO371" s="171"/>
      <c r="AP371" s="171"/>
      <c r="AQ371" s="171"/>
    </row>
    <row r="372" spans="1:43">
      <c r="A372" s="65"/>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171"/>
      <c r="AH372" s="171"/>
      <c r="AI372" s="171"/>
      <c r="AJ372" s="171"/>
      <c r="AK372" s="171"/>
      <c r="AL372" s="171"/>
      <c r="AM372" s="171"/>
      <c r="AN372" s="171"/>
      <c r="AO372" s="171"/>
      <c r="AP372" s="171"/>
      <c r="AQ372" s="171"/>
    </row>
    <row r="373" spans="1:43">
      <c r="A373" s="65"/>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171"/>
      <c r="AH373" s="171"/>
      <c r="AI373" s="171"/>
      <c r="AJ373" s="171"/>
      <c r="AK373" s="171"/>
      <c r="AL373" s="171"/>
      <c r="AM373" s="171"/>
      <c r="AN373" s="171"/>
      <c r="AO373" s="171"/>
      <c r="AP373" s="171"/>
      <c r="AQ373" s="171"/>
    </row>
    <row r="374" spans="1:43">
      <c r="A374" s="65"/>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171"/>
      <c r="AH374" s="171"/>
      <c r="AI374" s="171"/>
      <c r="AJ374" s="171"/>
      <c r="AK374" s="171"/>
      <c r="AL374" s="171"/>
      <c r="AM374" s="171"/>
      <c r="AN374" s="171"/>
      <c r="AO374" s="171"/>
      <c r="AP374" s="171"/>
      <c r="AQ374" s="171"/>
    </row>
    <row r="375" spans="1:43">
      <c r="A375" s="65"/>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171"/>
      <c r="AH375" s="171"/>
      <c r="AI375" s="171"/>
      <c r="AJ375" s="171"/>
      <c r="AK375" s="171"/>
      <c r="AL375" s="171"/>
      <c r="AM375" s="171"/>
      <c r="AN375" s="171"/>
      <c r="AO375" s="171"/>
      <c r="AP375" s="171"/>
      <c r="AQ375" s="171"/>
    </row>
    <row r="376" spans="1:43">
      <c r="A376" s="65"/>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171"/>
      <c r="AH376" s="171"/>
      <c r="AI376" s="171"/>
      <c r="AJ376" s="171"/>
      <c r="AK376" s="171"/>
      <c r="AL376" s="171"/>
      <c r="AM376" s="171"/>
      <c r="AN376" s="171"/>
      <c r="AO376" s="171"/>
      <c r="AP376" s="171"/>
      <c r="AQ376" s="171"/>
    </row>
    <row r="377" spans="1:43">
      <c r="A377" s="65"/>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171"/>
      <c r="AH377" s="171"/>
      <c r="AI377" s="171"/>
      <c r="AJ377" s="171"/>
      <c r="AK377" s="171"/>
      <c r="AL377" s="171"/>
      <c r="AM377" s="171"/>
      <c r="AN377" s="171"/>
      <c r="AO377" s="171"/>
      <c r="AP377" s="171"/>
      <c r="AQ377" s="171"/>
    </row>
    <row r="378" spans="1:43">
      <c r="A378" s="65"/>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171"/>
      <c r="AH378" s="171"/>
      <c r="AI378" s="171"/>
      <c r="AJ378" s="171"/>
      <c r="AK378" s="171"/>
      <c r="AL378" s="171"/>
      <c r="AM378" s="171"/>
      <c r="AN378" s="171"/>
      <c r="AO378" s="171"/>
      <c r="AP378" s="171"/>
      <c r="AQ378" s="171"/>
    </row>
    <row r="379" spans="1:43">
      <c r="A379" s="65"/>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171"/>
      <c r="AH379" s="171"/>
      <c r="AI379" s="171"/>
      <c r="AJ379" s="171"/>
      <c r="AK379" s="171"/>
      <c r="AL379" s="171"/>
      <c r="AM379" s="171"/>
      <c r="AN379" s="171"/>
      <c r="AO379" s="171"/>
      <c r="AP379" s="171"/>
      <c r="AQ379" s="171"/>
    </row>
    <row r="380" spans="1:43">
      <c r="A380" s="65"/>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171"/>
      <c r="AH380" s="171"/>
      <c r="AI380" s="171"/>
      <c r="AJ380" s="171"/>
      <c r="AK380" s="171"/>
      <c r="AL380" s="171"/>
      <c r="AM380" s="171"/>
      <c r="AN380" s="171"/>
      <c r="AO380" s="171"/>
      <c r="AP380" s="171"/>
      <c r="AQ380" s="171"/>
    </row>
    <row r="381" spans="1:43">
      <c r="A381" s="65"/>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171"/>
      <c r="AH381" s="171"/>
      <c r="AI381" s="171"/>
      <c r="AJ381" s="171"/>
      <c r="AK381" s="171"/>
      <c r="AL381" s="171"/>
      <c r="AM381" s="171"/>
      <c r="AN381" s="171"/>
      <c r="AO381" s="171"/>
      <c r="AP381" s="171"/>
      <c r="AQ381" s="171"/>
    </row>
    <row r="382" spans="1:43">
      <c r="A382" s="65"/>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171"/>
      <c r="AH382" s="171"/>
      <c r="AI382" s="171"/>
      <c r="AJ382" s="171"/>
      <c r="AK382" s="171"/>
      <c r="AL382" s="171"/>
      <c r="AM382" s="171"/>
      <c r="AN382" s="171"/>
      <c r="AO382" s="171"/>
      <c r="AP382" s="171"/>
      <c r="AQ382" s="171"/>
    </row>
    <row r="383" spans="1:43">
      <c r="A383" s="65"/>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171"/>
      <c r="AH383" s="171"/>
      <c r="AI383" s="171"/>
      <c r="AJ383" s="171"/>
      <c r="AK383" s="171"/>
      <c r="AL383" s="171"/>
      <c r="AM383" s="171"/>
      <c r="AN383" s="171"/>
      <c r="AO383" s="171"/>
      <c r="AP383" s="171"/>
      <c r="AQ383" s="171"/>
    </row>
    <row r="384" spans="1:43">
      <c r="A384" s="65"/>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171"/>
      <c r="AH384" s="171"/>
      <c r="AI384" s="171"/>
      <c r="AJ384" s="171"/>
      <c r="AK384" s="171"/>
      <c r="AL384" s="171"/>
      <c r="AM384" s="171"/>
      <c r="AN384" s="171"/>
      <c r="AO384" s="171"/>
      <c r="AP384" s="171"/>
      <c r="AQ384" s="171"/>
    </row>
    <row r="385" spans="1:43">
      <c r="A385" s="65"/>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171"/>
      <c r="AH385" s="171"/>
      <c r="AI385" s="171"/>
      <c r="AJ385" s="171"/>
      <c r="AK385" s="171"/>
      <c r="AL385" s="171"/>
      <c r="AM385" s="171"/>
      <c r="AN385" s="171"/>
      <c r="AO385" s="171"/>
      <c r="AP385" s="171"/>
      <c r="AQ385" s="171"/>
    </row>
    <row r="386" spans="1:43">
      <c r="A386" s="65"/>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171"/>
      <c r="AH386" s="171"/>
      <c r="AI386" s="171"/>
      <c r="AJ386" s="171"/>
      <c r="AK386" s="171"/>
      <c r="AL386" s="171"/>
      <c r="AM386" s="171"/>
      <c r="AN386" s="171"/>
      <c r="AO386" s="171"/>
      <c r="AP386" s="171"/>
      <c r="AQ386" s="171"/>
    </row>
    <row r="387" spans="1:43">
      <c r="A387" s="65"/>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171"/>
      <c r="AH387" s="171"/>
      <c r="AI387" s="171"/>
      <c r="AJ387" s="171"/>
      <c r="AK387" s="171"/>
      <c r="AL387" s="171"/>
      <c r="AM387" s="171"/>
      <c r="AN387" s="171"/>
      <c r="AO387" s="171"/>
      <c r="AP387" s="171"/>
      <c r="AQ387" s="171"/>
    </row>
    <row r="388" spans="1:43">
      <c r="A388" s="65"/>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171"/>
      <c r="AH388" s="171"/>
      <c r="AI388" s="171"/>
      <c r="AJ388" s="171"/>
      <c r="AK388" s="171"/>
      <c r="AL388" s="171"/>
      <c r="AM388" s="171"/>
      <c r="AN388" s="171"/>
      <c r="AO388" s="171"/>
      <c r="AP388" s="171"/>
      <c r="AQ388" s="171"/>
    </row>
    <row r="389" spans="1:43">
      <c r="A389" s="65"/>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171"/>
      <c r="AH389" s="171"/>
      <c r="AI389" s="171"/>
      <c r="AJ389" s="171"/>
      <c r="AK389" s="171"/>
      <c r="AL389" s="171"/>
      <c r="AM389" s="171"/>
      <c r="AN389" s="171"/>
      <c r="AO389" s="171"/>
      <c r="AP389" s="171"/>
      <c r="AQ389" s="171"/>
    </row>
    <row r="390" spans="1:43">
      <c r="A390" s="65"/>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171"/>
      <c r="AH390" s="171"/>
      <c r="AI390" s="171"/>
      <c r="AJ390" s="171"/>
      <c r="AK390" s="171"/>
      <c r="AL390" s="171"/>
      <c r="AM390" s="171"/>
      <c r="AN390" s="171"/>
      <c r="AO390" s="171"/>
      <c r="AP390" s="171"/>
      <c r="AQ390" s="171"/>
    </row>
    <row r="391" spans="1:43">
      <c r="A391" s="65"/>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171"/>
      <c r="AH391" s="171"/>
      <c r="AI391" s="171"/>
      <c r="AJ391" s="171"/>
      <c r="AK391" s="171"/>
      <c r="AL391" s="171"/>
      <c r="AM391" s="171"/>
      <c r="AN391" s="171"/>
      <c r="AO391" s="171"/>
      <c r="AP391" s="171"/>
      <c r="AQ391" s="171"/>
    </row>
    <row r="392" spans="1:43">
      <c r="A392" s="65"/>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171"/>
      <c r="AH392" s="171"/>
      <c r="AI392" s="171"/>
      <c r="AJ392" s="171"/>
      <c r="AK392" s="171"/>
      <c r="AL392" s="171"/>
      <c r="AM392" s="171"/>
      <c r="AN392" s="171"/>
      <c r="AO392" s="171"/>
      <c r="AP392" s="171"/>
      <c r="AQ392" s="171"/>
    </row>
    <row r="393" spans="1:43">
      <c r="A393" s="65"/>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171"/>
      <c r="AH393" s="171"/>
      <c r="AI393" s="171"/>
      <c r="AJ393" s="171"/>
      <c r="AK393" s="171"/>
      <c r="AL393" s="171"/>
      <c r="AM393" s="171"/>
      <c r="AN393" s="171"/>
      <c r="AO393" s="171"/>
      <c r="AP393" s="171"/>
      <c r="AQ393" s="171"/>
    </row>
    <row r="394" spans="1:43">
      <c r="A394" s="65"/>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171"/>
      <c r="AH394" s="171"/>
      <c r="AI394" s="171"/>
      <c r="AJ394" s="171"/>
      <c r="AK394" s="171"/>
      <c r="AL394" s="171"/>
      <c r="AM394" s="171"/>
      <c r="AN394" s="171"/>
      <c r="AO394" s="171"/>
      <c r="AP394" s="171"/>
      <c r="AQ394" s="171"/>
    </row>
    <row r="395" spans="1:43">
      <c r="A395" s="65"/>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171"/>
      <c r="AH395" s="171"/>
      <c r="AI395" s="171"/>
      <c r="AJ395" s="171"/>
      <c r="AK395" s="171"/>
      <c r="AL395" s="171"/>
      <c r="AM395" s="171"/>
      <c r="AN395" s="171"/>
      <c r="AO395" s="171"/>
      <c r="AP395" s="171"/>
      <c r="AQ395" s="171"/>
    </row>
    <row r="396" spans="1:43">
      <c r="A396" s="65"/>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171"/>
      <c r="AH396" s="171"/>
      <c r="AI396" s="171"/>
      <c r="AJ396" s="171"/>
      <c r="AK396" s="171"/>
      <c r="AL396" s="171"/>
      <c r="AM396" s="171"/>
      <c r="AN396" s="171"/>
      <c r="AO396" s="171"/>
      <c r="AP396" s="171"/>
      <c r="AQ396" s="171"/>
    </row>
    <row r="397" spans="1:43">
      <c r="A397" s="65"/>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171"/>
      <c r="AH397" s="171"/>
      <c r="AI397" s="171"/>
      <c r="AJ397" s="171"/>
      <c r="AK397" s="171"/>
      <c r="AL397" s="171"/>
      <c r="AM397" s="171"/>
      <c r="AN397" s="171"/>
      <c r="AO397" s="171"/>
      <c r="AP397" s="171"/>
      <c r="AQ397" s="171"/>
    </row>
    <row r="398" spans="1:43">
      <c r="A398" s="65"/>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171"/>
      <c r="AH398" s="171"/>
      <c r="AI398" s="171"/>
      <c r="AJ398" s="171"/>
      <c r="AK398" s="171"/>
      <c r="AL398" s="171"/>
      <c r="AM398" s="171"/>
      <c r="AN398" s="171"/>
      <c r="AO398" s="171"/>
      <c r="AP398" s="171"/>
      <c r="AQ398" s="171"/>
    </row>
    <row r="399" spans="1:43">
      <c r="A399" s="65"/>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171"/>
      <c r="AH399" s="171"/>
      <c r="AI399" s="171"/>
      <c r="AJ399" s="171"/>
      <c r="AK399" s="171"/>
      <c r="AL399" s="171"/>
      <c r="AM399" s="171"/>
      <c r="AN399" s="171"/>
      <c r="AO399" s="171"/>
      <c r="AP399" s="171"/>
      <c r="AQ399" s="171"/>
    </row>
    <row r="400" spans="1:43">
      <c r="A400" s="65"/>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171"/>
      <c r="AH400" s="171"/>
      <c r="AI400" s="171"/>
      <c r="AJ400" s="171"/>
      <c r="AK400" s="171"/>
      <c r="AL400" s="171"/>
      <c r="AM400" s="171"/>
      <c r="AN400" s="171"/>
      <c r="AO400" s="171"/>
      <c r="AP400" s="171"/>
      <c r="AQ400" s="171"/>
    </row>
    <row r="401" spans="1:43">
      <c r="A401" s="65"/>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171"/>
      <c r="AH401" s="171"/>
      <c r="AI401" s="171"/>
      <c r="AJ401" s="171"/>
      <c r="AK401" s="171"/>
      <c r="AL401" s="171"/>
      <c r="AM401" s="171"/>
      <c r="AN401" s="171"/>
      <c r="AO401" s="171"/>
      <c r="AP401" s="171"/>
      <c r="AQ401" s="171"/>
    </row>
    <row r="402" spans="1:43">
      <c r="A402" s="65"/>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171"/>
      <c r="AH402" s="171"/>
      <c r="AI402" s="171"/>
      <c r="AJ402" s="171"/>
      <c r="AK402" s="171"/>
      <c r="AL402" s="171"/>
      <c r="AM402" s="171"/>
      <c r="AN402" s="171"/>
      <c r="AO402" s="171"/>
      <c r="AP402" s="171"/>
      <c r="AQ402" s="171"/>
    </row>
    <row r="403" spans="1:43">
      <c r="A403" s="65"/>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171"/>
      <c r="AH403" s="171"/>
      <c r="AI403" s="171"/>
      <c r="AJ403" s="171"/>
      <c r="AK403" s="171"/>
      <c r="AL403" s="171"/>
      <c r="AM403" s="171"/>
      <c r="AN403" s="171"/>
      <c r="AO403" s="171"/>
      <c r="AP403" s="171"/>
      <c r="AQ403" s="171"/>
    </row>
    <row r="404" spans="1:43">
      <c r="A404" s="65"/>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171"/>
      <c r="AH404" s="171"/>
      <c r="AI404" s="171"/>
      <c r="AJ404" s="171"/>
      <c r="AK404" s="171"/>
      <c r="AL404" s="171"/>
      <c r="AM404" s="171"/>
      <c r="AN404" s="171"/>
      <c r="AO404" s="171"/>
      <c r="AP404" s="171"/>
      <c r="AQ404" s="171"/>
    </row>
    <row r="405" spans="1:43">
      <c r="A405" s="65"/>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171"/>
      <c r="AH405" s="171"/>
      <c r="AI405" s="171"/>
      <c r="AJ405" s="171"/>
      <c r="AK405" s="171"/>
      <c r="AL405" s="171"/>
      <c r="AM405" s="171"/>
      <c r="AN405" s="171"/>
      <c r="AO405" s="171"/>
      <c r="AP405" s="171"/>
      <c r="AQ405" s="171"/>
    </row>
    <row r="406" spans="1:43">
      <c r="A406" s="65"/>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171"/>
      <c r="AH406" s="171"/>
      <c r="AI406" s="171"/>
      <c r="AJ406" s="171"/>
      <c r="AK406" s="171"/>
      <c r="AL406" s="171"/>
      <c r="AM406" s="171"/>
      <c r="AN406" s="171"/>
      <c r="AO406" s="171"/>
      <c r="AP406" s="171"/>
      <c r="AQ406" s="171"/>
    </row>
    <row r="407" spans="1:43">
      <c r="A407" s="65"/>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171"/>
      <c r="AH407" s="171"/>
      <c r="AI407" s="171"/>
      <c r="AJ407" s="171"/>
      <c r="AK407" s="171"/>
      <c r="AL407" s="171"/>
      <c r="AM407" s="171"/>
      <c r="AN407" s="171"/>
      <c r="AO407" s="171"/>
      <c r="AP407" s="171"/>
      <c r="AQ407" s="171"/>
    </row>
    <row r="408" spans="1:43">
      <c r="A408" s="65"/>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171"/>
      <c r="AH408" s="171"/>
      <c r="AI408" s="171"/>
      <c r="AJ408" s="171"/>
      <c r="AK408" s="171"/>
      <c r="AL408" s="171"/>
      <c r="AM408" s="171"/>
      <c r="AN408" s="171"/>
      <c r="AO408" s="171"/>
      <c r="AP408" s="171"/>
      <c r="AQ408" s="171"/>
    </row>
    <row r="409" spans="1:43">
      <c r="A409" s="65"/>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171"/>
      <c r="AH409" s="171"/>
      <c r="AI409" s="171"/>
      <c r="AJ409" s="171"/>
      <c r="AK409" s="171"/>
      <c r="AL409" s="171"/>
      <c r="AM409" s="171"/>
      <c r="AN409" s="171"/>
      <c r="AO409" s="171"/>
      <c r="AP409" s="171"/>
      <c r="AQ409" s="171"/>
    </row>
    <row r="410" spans="1:43">
      <c r="A410" s="65"/>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171"/>
      <c r="AH410" s="171"/>
      <c r="AI410" s="171"/>
      <c r="AJ410" s="171"/>
      <c r="AK410" s="171"/>
      <c r="AL410" s="171"/>
      <c r="AM410" s="171"/>
      <c r="AN410" s="171"/>
      <c r="AO410" s="171"/>
      <c r="AP410" s="171"/>
      <c r="AQ410" s="171"/>
    </row>
    <row r="411" spans="1:43">
      <c r="A411" s="65"/>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171"/>
      <c r="AH411" s="171"/>
      <c r="AI411" s="171"/>
      <c r="AJ411" s="171"/>
      <c r="AK411" s="171"/>
      <c r="AL411" s="171"/>
      <c r="AM411" s="171"/>
      <c r="AN411" s="171"/>
      <c r="AO411" s="171"/>
      <c r="AP411" s="171"/>
      <c r="AQ411" s="171"/>
    </row>
    <row r="412" spans="1:43">
      <c r="A412" s="65"/>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171"/>
      <c r="AH412" s="171"/>
      <c r="AI412" s="171"/>
      <c r="AJ412" s="171"/>
      <c r="AK412" s="171"/>
      <c r="AL412" s="171"/>
      <c r="AM412" s="171"/>
      <c r="AN412" s="171"/>
      <c r="AO412" s="171"/>
      <c r="AP412" s="171"/>
      <c r="AQ412" s="171"/>
    </row>
    <row r="413" spans="1:43">
      <c r="A413" s="65"/>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171"/>
      <c r="AH413" s="171"/>
      <c r="AI413" s="171"/>
      <c r="AJ413" s="171"/>
      <c r="AK413" s="171"/>
      <c r="AL413" s="171"/>
      <c r="AM413" s="171"/>
      <c r="AN413" s="171"/>
      <c r="AO413" s="171"/>
      <c r="AP413" s="171"/>
      <c r="AQ413" s="171"/>
    </row>
    <row r="414" spans="1:43">
      <c r="A414" s="65"/>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171"/>
      <c r="AH414" s="171"/>
      <c r="AI414" s="171"/>
      <c r="AJ414" s="171"/>
      <c r="AK414" s="171"/>
      <c r="AL414" s="171"/>
      <c r="AM414" s="171"/>
      <c r="AN414" s="171"/>
      <c r="AO414" s="171"/>
      <c r="AP414" s="171"/>
      <c r="AQ414" s="171"/>
    </row>
    <row r="415" spans="1:43">
      <c r="A415" s="65"/>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171"/>
      <c r="AH415" s="171"/>
      <c r="AI415" s="171"/>
      <c r="AJ415" s="171"/>
      <c r="AK415" s="171"/>
      <c r="AL415" s="171"/>
      <c r="AM415" s="171"/>
      <c r="AN415" s="171"/>
      <c r="AO415" s="171"/>
      <c r="AP415" s="171"/>
      <c r="AQ415" s="171"/>
    </row>
    <row r="416" spans="1:43">
      <c r="A416" s="65"/>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171"/>
      <c r="AH416" s="171"/>
      <c r="AI416" s="171"/>
      <c r="AJ416" s="171"/>
      <c r="AK416" s="171"/>
      <c r="AL416" s="171"/>
      <c r="AM416" s="171"/>
      <c r="AN416" s="171"/>
      <c r="AO416" s="171"/>
      <c r="AP416" s="171"/>
      <c r="AQ416" s="171"/>
    </row>
    <row r="417" spans="1:43">
      <c r="A417" s="65"/>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171"/>
      <c r="AH417" s="171"/>
      <c r="AI417" s="171"/>
      <c r="AJ417" s="171"/>
      <c r="AK417" s="171"/>
      <c r="AL417" s="171"/>
      <c r="AM417" s="171"/>
      <c r="AN417" s="171"/>
      <c r="AO417" s="171"/>
      <c r="AP417" s="171"/>
      <c r="AQ417" s="171"/>
    </row>
    <row r="418" spans="1:43">
      <c r="A418" s="65"/>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171"/>
      <c r="AH418" s="171"/>
      <c r="AI418" s="171"/>
      <c r="AJ418" s="171"/>
      <c r="AK418" s="171"/>
      <c r="AL418" s="171"/>
      <c r="AM418" s="171"/>
      <c r="AN418" s="171"/>
      <c r="AO418" s="171"/>
      <c r="AP418" s="171"/>
      <c r="AQ418" s="171"/>
    </row>
    <row r="419" spans="1:43">
      <c r="A419" s="65"/>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171"/>
      <c r="AH419" s="171"/>
      <c r="AI419" s="171"/>
      <c r="AJ419" s="171"/>
      <c r="AK419" s="171"/>
      <c r="AL419" s="171"/>
      <c r="AM419" s="171"/>
      <c r="AN419" s="171"/>
      <c r="AO419" s="171"/>
      <c r="AP419" s="171"/>
      <c r="AQ419" s="171"/>
    </row>
    <row r="420" spans="1:43">
      <c r="A420" s="65"/>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171"/>
      <c r="AH420" s="171"/>
      <c r="AI420" s="171"/>
      <c r="AJ420" s="171"/>
      <c r="AK420" s="171"/>
      <c r="AL420" s="171"/>
      <c r="AM420" s="171"/>
      <c r="AN420" s="171"/>
      <c r="AO420" s="171"/>
      <c r="AP420" s="171"/>
      <c r="AQ420" s="171"/>
    </row>
    <row r="421" spans="1:43">
      <c r="A421" s="65"/>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171"/>
      <c r="AH421" s="171"/>
      <c r="AI421" s="171"/>
      <c r="AJ421" s="171"/>
      <c r="AK421" s="171"/>
      <c r="AL421" s="171"/>
      <c r="AM421" s="171"/>
      <c r="AN421" s="171"/>
      <c r="AO421" s="171"/>
      <c r="AP421" s="171"/>
      <c r="AQ421" s="171"/>
    </row>
    <row r="422" spans="1:43">
      <c r="A422" s="65"/>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171"/>
      <c r="AH422" s="171"/>
      <c r="AI422" s="171"/>
      <c r="AJ422" s="171"/>
      <c r="AK422" s="171"/>
      <c r="AL422" s="171"/>
      <c r="AM422" s="171"/>
      <c r="AN422" s="171"/>
      <c r="AO422" s="171"/>
      <c r="AP422" s="171"/>
      <c r="AQ422" s="171"/>
    </row>
    <row r="423" spans="1:43">
      <c r="A423" s="65"/>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171"/>
      <c r="AH423" s="171"/>
      <c r="AI423" s="171"/>
      <c r="AJ423" s="171"/>
      <c r="AK423" s="171"/>
      <c r="AL423" s="171"/>
      <c r="AM423" s="171"/>
      <c r="AN423" s="171"/>
      <c r="AO423" s="171"/>
      <c r="AP423" s="171"/>
      <c r="AQ423" s="171"/>
    </row>
    <row r="424" spans="1:43">
      <c r="A424" s="65"/>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171"/>
      <c r="AH424" s="171"/>
      <c r="AI424" s="171"/>
      <c r="AJ424" s="171"/>
      <c r="AK424" s="171"/>
      <c r="AL424" s="171"/>
      <c r="AM424" s="171"/>
      <c r="AN424" s="171"/>
      <c r="AO424" s="171"/>
      <c r="AP424" s="171"/>
      <c r="AQ424" s="171"/>
    </row>
    <row r="425" spans="1:43">
      <c r="A425" s="65"/>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171"/>
      <c r="AH425" s="171"/>
      <c r="AI425" s="171"/>
      <c r="AJ425" s="171"/>
      <c r="AK425" s="171"/>
      <c r="AL425" s="171"/>
      <c r="AM425" s="171"/>
      <c r="AN425" s="171"/>
      <c r="AO425" s="171"/>
      <c r="AP425" s="171"/>
      <c r="AQ425" s="171"/>
    </row>
    <row r="426" spans="1:43">
      <c r="A426" s="65"/>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171"/>
      <c r="AH426" s="171"/>
      <c r="AI426" s="171"/>
      <c r="AJ426" s="171"/>
      <c r="AK426" s="171"/>
      <c r="AL426" s="171"/>
      <c r="AM426" s="171"/>
      <c r="AN426" s="171"/>
      <c r="AO426" s="171"/>
      <c r="AP426" s="171"/>
      <c r="AQ426" s="171"/>
    </row>
    <row r="427" spans="1:43">
      <c r="A427" s="65"/>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171"/>
      <c r="AH427" s="171"/>
      <c r="AI427" s="171"/>
      <c r="AJ427" s="171"/>
      <c r="AK427" s="171"/>
      <c r="AL427" s="171"/>
      <c r="AM427" s="171"/>
      <c r="AN427" s="171"/>
      <c r="AO427" s="171"/>
      <c r="AP427" s="171"/>
      <c r="AQ427" s="171"/>
    </row>
    <row r="428" spans="1:43">
      <c r="A428" s="65"/>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171"/>
      <c r="AH428" s="171"/>
      <c r="AI428" s="171"/>
      <c r="AJ428" s="171"/>
      <c r="AK428" s="171"/>
      <c r="AL428" s="171"/>
      <c r="AM428" s="171"/>
      <c r="AN428" s="171"/>
      <c r="AO428" s="171"/>
      <c r="AP428" s="171"/>
      <c r="AQ428" s="171"/>
    </row>
    <row r="429" spans="1:43">
      <c r="A429" s="65"/>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171"/>
      <c r="AH429" s="171"/>
      <c r="AI429" s="171"/>
      <c r="AJ429" s="171"/>
      <c r="AK429" s="171"/>
      <c r="AL429" s="171"/>
      <c r="AM429" s="171"/>
      <c r="AN429" s="171"/>
      <c r="AO429" s="171"/>
      <c r="AP429" s="171"/>
      <c r="AQ429" s="171"/>
    </row>
    <row r="430" spans="1:43">
      <c r="A430" s="65"/>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171"/>
      <c r="AH430" s="171"/>
      <c r="AI430" s="171"/>
      <c r="AJ430" s="171"/>
      <c r="AK430" s="171"/>
      <c r="AL430" s="171"/>
      <c r="AM430" s="171"/>
      <c r="AN430" s="171"/>
      <c r="AO430" s="171"/>
      <c r="AP430" s="171"/>
      <c r="AQ430" s="171"/>
    </row>
    <row r="431" spans="1:43">
      <c r="A431" s="65"/>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171"/>
      <c r="AH431" s="171"/>
      <c r="AI431" s="171"/>
      <c r="AJ431" s="171"/>
      <c r="AK431" s="171"/>
      <c r="AL431" s="171"/>
      <c r="AM431" s="171"/>
      <c r="AN431" s="171"/>
      <c r="AO431" s="171"/>
      <c r="AP431" s="171"/>
      <c r="AQ431" s="171"/>
    </row>
    <row r="432" spans="1:43">
      <c r="A432" s="65"/>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171"/>
      <c r="AH432" s="171"/>
      <c r="AI432" s="171"/>
      <c r="AJ432" s="171"/>
      <c r="AK432" s="171"/>
      <c r="AL432" s="171"/>
      <c r="AM432" s="171"/>
      <c r="AN432" s="171"/>
      <c r="AO432" s="171"/>
      <c r="AP432" s="171"/>
      <c r="AQ432" s="171"/>
    </row>
    <row r="433" spans="1:43">
      <c r="A433" s="65"/>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171"/>
      <c r="AH433" s="171"/>
      <c r="AI433" s="171"/>
      <c r="AJ433" s="171"/>
      <c r="AK433" s="171"/>
      <c r="AL433" s="171"/>
      <c r="AM433" s="171"/>
      <c r="AN433" s="171"/>
      <c r="AO433" s="171"/>
      <c r="AP433" s="171"/>
      <c r="AQ433" s="171"/>
    </row>
    <row r="434" spans="1:43">
      <c r="A434" s="65"/>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171"/>
      <c r="AH434" s="171"/>
      <c r="AI434" s="171"/>
      <c r="AJ434" s="171"/>
      <c r="AK434" s="171"/>
      <c r="AL434" s="171"/>
      <c r="AM434" s="171"/>
      <c r="AN434" s="171"/>
      <c r="AO434" s="171"/>
      <c r="AP434" s="171"/>
      <c r="AQ434" s="171"/>
    </row>
    <row r="435" spans="1:43">
      <c r="A435" s="65"/>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171"/>
      <c r="AH435" s="171"/>
      <c r="AI435" s="171"/>
      <c r="AJ435" s="171"/>
      <c r="AK435" s="171"/>
      <c r="AL435" s="171"/>
      <c r="AM435" s="171"/>
      <c r="AN435" s="171"/>
      <c r="AO435" s="171"/>
      <c r="AP435" s="171"/>
      <c r="AQ435" s="171"/>
    </row>
    <row r="436" spans="1:43">
      <c r="A436" s="65"/>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171"/>
      <c r="AH436" s="171"/>
      <c r="AI436" s="171"/>
      <c r="AJ436" s="171"/>
      <c r="AK436" s="171"/>
      <c r="AL436" s="171"/>
      <c r="AM436" s="171"/>
      <c r="AN436" s="171"/>
      <c r="AO436" s="171"/>
      <c r="AP436" s="171"/>
      <c r="AQ436" s="171"/>
    </row>
    <row r="437" spans="1:43">
      <c r="A437" s="65"/>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171"/>
      <c r="AH437" s="171"/>
      <c r="AI437" s="171"/>
      <c r="AJ437" s="171"/>
      <c r="AK437" s="171"/>
      <c r="AL437" s="171"/>
      <c r="AM437" s="171"/>
      <c r="AN437" s="171"/>
      <c r="AO437" s="171"/>
      <c r="AP437" s="171"/>
      <c r="AQ437" s="171"/>
    </row>
    <row r="438" spans="1:43">
      <c r="A438" s="65"/>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171"/>
      <c r="AH438" s="171"/>
      <c r="AI438" s="171"/>
      <c r="AJ438" s="171"/>
      <c r="AK438" s="171"/>
      <c r="AL438" s="171"/>
      <c r="AM438" s="171"/>
      <c r="AN438" s="171"/>
      <c r="AO438" s="171"/>
      <c r="AP438" s="171"/>
      <c r="AQ438" s="171"/>
    </row>
    <row r="439" spans="1:43">
      <c r="A439" s="65"/>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171"/>
      <c r="AH439" s="171"/>
      <c r="AI439" s="171"/>
      <c r="AJ439" s="171"/>
      <c r="AK439" s="171"/>
      <c r="AL439" s="171"/>
      <c r="AM439" s="171"/>
      <c r="AN439" s="171"/>
      <c r="AO439" s="171"/>
      <c r="AP439" s="171"/>
      <c r="AQ439" s="171"/>
    </row>
    <row r="440" spans="1:43">
      <c r="A440" s="65"/>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171"/>
      <c r="AH440" s="171"/>
      <c r="AI440" s="171"/>
      <c r="AJ440" s="171"/>
      <c r="AK440" s="171"/>
      <c r="AL440" s="171"/>
      <c r="AM440" s="171"/>
      <c r="AN440" s="171"/>
      <c r="AO440" s="171"/>
      <c r="AP440" s="171"/>
      <c r="AQ440" s="171"/>
    </row>
    <row r="441" spans="1:43">
      <c r="A441" s="65"/>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171"/>
      <c r="AH441" s="171"/>
      <c r="AI441" s="171"/>
      <c r="AJ441" s="171"/>
      <c r="AK441" s="171"/>
      <c r="AL441" s="171"/>
      <c r="AM441" s="171"/>
      <c r="AN441" s="171"/>
      <c r="AO441" s="171"/>
      <c r="AP441" s="171"/>
      <c r="AQ441" s="171"/>
    </row>
    <row r="442" spans="1:43">
      <c r="A442" s="65"/>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171"/>
      <c r="AH442" s="171"/>
      <c r="AI442" s="171"/>
      <c r="AJ442" s="171"/>
      <c r="AK442" s="171"/>
      <c r="AL442" s="171"/>
      <c r="AM442" s="171"/>
      <c r="AN442" s="171"/>
      <c r="AO442" s="171"/>
      <c r="AP442" s="171"/>
      <c r="AQ442" s="171"/>
    </row>
    <row r="443" spans="1:43">
      <c r="A443" s="65"/>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171"/>
      <c r="AH443" s="171"/>
      <c r="AI443" s="171"/>
      <c r="AJ443" s="171"/>
      <c r="AK443" s="171"/>
      <c r="AL443" s="171"/>
      <c r="AM443" s="171"/>
      <c r="AN443" s="171"/>
      <c r="AO443" s="171"/>
      <c r="AP443" s="171"/>
      <c r="AQ443" s="171"/>
    </row>
    <row r="444" spans="1:43">
      <c r="A444" s="65"/>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171"/>
      <c r="AH444" s="171"/>
      <c r="AI444" s="171"/>
      <c r="AJ444" s="171"/>
      <c r="AK444" s="171"/>
      <c r="AL444" s="171"/>
      <c r="AM444" s="171"/>
      <c r="AN444" s="171"/>
      <c r="AO444" s="171"/>
      <c r="AP444" s="171"/>
      <c r="AQ444" s="171"/>
    </row>
    <row r="445" spans="1:43">
      <c r="A445" s="65"/>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171"/>
      <c r="AH445" s="171"/>
      <c r="AI445" s="171"/>
      <c r="AJ445" s="171"/>
      <c r="AK445" s="171"/>
      <c r="AL445" s="171"/>
      <c r="AM445" s="171"/>
      <c r="AN445" s="171"/>
      <c r="AO445" s="171"/>
      <c r="AP445" s="171"/>
      <c r="AQ445" s="171"/>
    </row>
    <row r="446" spans="1:43">
      <c r="A446" s="65"/>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171"/>
      <c r="AH446" s="171"/>
      <c r="AI446" s="171"/>
      <c r="AJ446" s="171"/>
      <c r="AK446" s="171"/>
      <c r="AL446" s="171"/>
      <c r="AM446" s="171"/>
      <c r="AN446" s="171"/>
      <c r="AO446" s="171"/>
      <c r="AP446" s="171"/>
      <c r="AQ446" s="171"/>
    </row>
    <row r="447" spans="1:43">
      <c r="A447" s="65"/>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171"/>
      <c r="AH447" s="171"/>
      <c r="AI447" s="171"/>
      <c r="AJ447" s="171"/>
      <c r="AK447" s="171"/>
      <c r="AL447" s="171"/>
      <c r="AM447" s="171"/>
      <c r="AN447" s="171"/>
      <c r="AO447" s="171"/>
      <c r="AP447" s="171"/>
      <c r="AQ447" s="171"/>
    </row>
    <row r="448" spans="1:43">
      <c r="A448" s="65"/>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171"/>
      <c r="AH448" s="171"/>
      <c r="AI448" s="171"/>
      <c r="AJ448" s="171"/>
      <c r="AK448" s="171"/>
      <c r="AL448" s="171"/>
      <c r="AM448" s="171"/>
      <c r="AN448" s="171"/>
      <c r="AO448" s="171"/>
      <c r="AP448" s="171"/>
      <c r="AQ448" s="171"/>
    </row>
    <row r="449" spans="1:43">
      <c r="A449" s="65"/>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171"/>
      <c r="AH449" s="171"/>
      <c r="AI449" s="171"/>
      <c r="AJ449" s="171"/>
      <c r="AK449" s="171"/>
      <c r="AL449" s="171"/>
      <c r="AM449" s="171"/>
      <c r="AN449" s="171"/>
      <c r="AO449" s="171"/>
      <c r="AP449" s="171"/>
      <c r="AQ449" s="171"/>
    </row>
    <row r="450" spans="1:43">
      <c r="A450" s="65"/>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171"/>
      <c r="AH450" s="171"/>
      <c r="AI450" s="171"/>
      <c r="AJ450" s="171"/>
      <c r="AK450" s="171"/>
      <c r="AL450" s="171"/>
      <c r="AM450" s="171"/>
      <c r="AN450" s="171"/>
      <c r="AO450" s="171"/>
      <c r="AP450" s="171"/>
      <c r="AQ450" s="171"/>
    </row>
    <row r="451" spans="1:43">
      <c r="A451" s="65"/>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171"/>
      <c r="AH451" s="171"/>
      <c r="AI451" s="171"/>
      <c r="AJ451" s="171"/>
      <c r="AK451" s="171"/>
      <c r="AL451" s="171"/>
      <c r="AM451" s="171"/>
      <c r="AN451" s="171"/>
      <c r="AO451" s="171"/>
      <c r="AP451" s="171"/>
      <c r="AQ451" s="171"/>
    </row>
    <row r="452" spans="1:43">
      <c r="A452" s="65"/>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171"/>
      <c r="AH452" s="171"/>
      <c r="AI452" s="171"/>
      <c r="AJ452" s="171"/>
      <c r="AK452" s="171"/>
      <c r="AL452" s="171"/>
      <c r="AM452" s="171"/>
      <c r="AN452" s="171"/>
      <c r="AO452" s="171"/>
      <c r="AP452" s="171"/>
      <c r="AQ452" s="171"/>
    </row>
    <row r="453" spans="1:43">
      <c r="A453" s="65"/>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171"/>
      <c r="AH453" s="171"/>
      <c r="AI453" s="171"/>
      <c r="AJ453" s="171"/>
      <c r="AK453" s="171"/>
      <c r="AL453" s="171"/>
      <c r="AM453" s="171"/>
      <c r="AN453" s="171"/>
      <c r="AO453" s="171"/>
      <c r="AP453" s="171"/>
      <c r="AQ453" s="171"/>
    </row>
    <row r="454" spans="1:43">
      <c r="A454" s="65"/>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171"/>
      <c r="AH454" s="171"/>
      <c r="AI454" s="171"/>
      <c r="AJ454" s="171"/>
      <c r="AK454" s="171"/>
      <c r="AL454" s="171"/>
      <c r="AM454" s="171"/>
      <c r="AN454" s="171"/>
      <c r="AO454" s="171"/>
      <c r="AP454" s="171"/>
      <c r="AQ454" s="171"/>
    </row>
    <row r="455" spans="1:43">
      <c r="A455" s="65"/>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171"/>
      <c r="AH455" s="171"/>
      <c r="AI455" s="171"/>
      <c r="AJ455" s="171"/>
      <c r="AK455" s="171"/>
      <c r="AL455" s="171"/>
      <c r="AM455" s="171"/>
      <c r="AN455" s="171"/>
      <c r="AO455" s="171"/>
      <c r="AP455" s="171"/>
      <c r="AQ455" s="171"/>
    </row>
    <row r="456" spans="1:43">
      <c r="A456" s="65"/>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171"/>
      <c r="AH456" s="171"/>
      <c r="AI456" s="171"/>
      <c r="AJ456" s="171"/>
      <c r="AK456" s="171"/>
      <c r="AL456" s="171"/>
      <c r="AM456" s="171"/>
      <c r="AN456" s="171"/>
      <c r="AO456" s="171"/>
      <c r="AP456" s="171"/>
      <c r="AQ456" s="171"/>
    </row>
    <row r="457" spans="1:43">
      <c r="A457" s="65"/>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171"/>
      <c r="AH457" s="171"/>
      <c r="AI457" s="171"/>
      <c r="AJ457" s="171"/>
      <c r="AK457" s="171"/>
      <c r="AL457" s="171"/>
      <c r="AM457" s="171"/>
      <c r="AN457" s="171"/>
      <c r="AO457" s="171"/>
      <c r="AP457" s="171"/>
      <c r="AQ457" s="171"/>
    </row>
    <row r="458" spans="1:43">
      <c r="A458" s="65"/>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171"/>
      <c r="AH458" s="171"/>
      <c r="AI458" s="171"/>
      <c r="AJ458" s="171"/>
      <c r="AK458" s="171"/>
      <c r="AL458" s="171"/>
      <c r="AM458" s="171"/>
      <c r="AN458" s="171"/>
      <c r="AO458" s="171"/>
      <c r="AP458" s="171"/>
      <c r="AQ458" s="171"/>
    </row>
    <row r="459" spans="1:43">
      <c r="A459" s="65"/>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171"/>
      <c r="AH459" s="171"/>
      <c r="AI459" s="171"/>
      <c r="AJ459" s="171"/>
      <c r="AK459" s="171"/>
      <c r="AL459" s="171"/>
      <c r="AM459" s="171"/>
      <c r="AN459" s="171"/>
      <c r="AO459" s="171"/>
      <c r="AP459" s="171"/>
      <c r="AQ459" s="171"/>
    </row>
    <row r="460" spans="1:43">
      <c r="A460" s="65"/>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171"/>
      <c r="AH460" s="171"/>
      <c r="AI460" s="171"/>
      <c r="AJ460" s="171"/>
      <c r="AK460" s="171"/>
      <c r="AL460" s="171"/>
      <c r="AM460" s="171"/>
      <c r="AN460" s="171"/>
      <c r="AO460" s="171"/>
      <c r="AP460" s="171"/>
      <c r="AQ460" s="171"/>
    </row>
    <row r="461" spans="1:43">
      <c r="A461" s="65"/>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171"/>
      <c r="AH461" s="171"/>
      <c r="AI461" s="171"/>
      <c r="AJ461" s="171"/>
      <c r="AK461" s="171"/>
      <c r="AL461" s="171"/>
      <c r="AM461" s="171"/>
      <c r="AN461" s="171"/>
      <c r="AO461" s="171"/>
      <c r="AP461" s="171"/>
      <c r="AQ461" s="171"/>
    </row>
    <row r="462" spans="1:43">
      <c r="A462" s="65"/>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171"/>
      <c r="AH462" s="171"/>
      <c r="AI462" s="171"/>
      <c r="AJ462" s="171"/>
      <c r="AK462" s="171"/>
      <c r="AL462" s="171"/>
      <c r="AM462" s="171"/>
      <c r="AN462" s="171"/>
      <c r="AO462" s="171"/>
      <c r="AP462" s="171"/>
      <c r="AQ462" s="171"/>
    </row>
    <row r="463" spans="1:43">
      <c r="A463" s="65"/>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171"/>
      <c r="AH463" s="171"/>
      <c r="AI463" s="171"/>
      <c r="AJ463" s="171"/>
      <c r="AK463" s="171"/>
      <c r="AL463" s="171"/>
      <c r="AM463" s="171"/>
      <c r="AN463" s="171"/>
      <c r="AO463" s="171"/>
      <c r="AP463" s="171"/>
      <c r="AQ463" s="171"/>
    </row>
    <row r="464" spans="1:43">
      <c r="A464" s="65"/>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171"/>
      <c r="AH464" s="171"/>
      <c r="AI464" s="171"/>
      <c r="AJ464" s="171"/>
      <c r="AK464" s="171"/>
      <c r="AL464" s="171"/>
      <c r="AM464" s="171"/>
      <c r="AN464" s="171"/>
      <c r="AO464" s="171"/>
      <c r="AP464" s="171"/>
      <c r="AQ464" s="171"/>
    </row>
    <row r="465" spans="1:43">
      <c r="A465" s="65"/>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171"/>
      <c r="AH465" s="171"/>
      <c r="AI465" s="171"/>
      <c r="AJ465" s="171"/>
      <c r="AK465" s="171"/>
      <c r="AL465" s="171"/>
      <c r="AM465" s="171"/>
      <c r="AN465" s="171"/>
      <c r="AO465" s="171"/>
      <c r="AP465" s="171"/>
      <c r="AQ465" s="171"/>
    </row>
    <row r="466" spans="1:43">
      <c r="A466" s="65"/>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171"/>
      <c r="AH466" s="171"/>
      <c r="AI466" s="171"/>
      <c r="AJ466" s="171"/>
      <c r="AK466" s="171"/>
      <c r="AL466" s="171"/>
      <c r="AM466" s="171"/>
      <c r="AN466" s="171"/>
      <c r="AO466" s="171"/>
      <c r="AP466" s="171"/>
      <c r="AQ466" s="171"/>
    </row>
    <row r="467" spans="1:43">
      <c r="A467" s="65"/>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171"/>
      <c r="AH467" s="171"/>
      <c r="AI467" s="171"/>
      <c r="AJ467" s="171"/>
      <c r="AK467" s="171"/>
      <c r="AL467" s="171"/>
      <c r="AM467" s="171"/>
      <c r="AN467" s="171"/>
      <c r="AO467" s="171"/>
      <c r="AP467" s="171"/>
      <c r="AQ467" s="171"/>
    </row>
    <row r="468" spans="1:43">
      <c r="A468" s="65"/>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171"/>
      <c r="AH468" s="171"/>
      <c r="AI468" s="171"/>
      <c r="AJ468" s="171"/>
      <c r="AK468" s="171"/>
      <c r="AL468" s="171"/>
      <c r="AM468" s="171"/>
      <c r="AN468" s="171"/>
      <c r="AO468" s="171"/>
      <c r="AP468" s="171"/>
      <c r="AQ468" s="171"/>
    </row>
    <row r="469" spans="1:43">
      <c r="A469" s="65"/>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171"/>
      <c r="AH469" s="171"/>
      <c r="AI469" s="171"/>
      <c r="AJ469" s="171"/>
      <c r="AK469" s="171"/>
      <c r="AL469" s="171"/>
      <c r="AM469" s="171"/>
      <c r="AN469" s="171"/>
      <c r="AO469" s="171"/>
      <c r="AP469" s="171"/>
      <c r="AQ469" s="171"/>
    </row>
    <row r="470" spans="1:43">
      <c r="A470" s="65"/>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171"/>
      <c r="AH470" s="171"/>
      <c r="AI470" s="171"/>
      <c r="AJ470" s="171"/>
      <c r="AK470" s="171"/>
      <c r="AL470" s="171"/>
      <c r="AM470" s="171"/>
      <c r="AN470" s="171"/>
      <c r="AO470" s="171"/>
      <c r="AP470" s="171"/>
      <c r="AQ470" s="171"/>
    </row>
    <row r="471" spans="1:43">
      <c r="A471" s="65"/>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171"/>
      <c r="AH471" s="171"/>
      <c r="AI471" s="171"/>
      <c r="AJ471" s="171"/>
      <c r="AK471" s="171"/>
      <c r="AL471" s="171"/>
      <c r="AM471" s="171"/>
      <c r="AN471" s="171"/>
      <c r="AO471" s="171"/>
      <c r="AP471" s="171"/>
      <c r="AQ471" s="171"/>
    </row>
    <row r="472" spans="1:43">
      <c r="A472" s="65"/>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171"/>
      <c r="AH472" s="171"/>
      <c r="AI472" s="171"/>
      <c r="AJ472" s="171"/>
      <c r="AK472" s="171"/>
      <c r="AL472" s="171"/>
      <c r="AM472" s="171"/>
      <c r="AN472" s="171"/>
      <c r="AO472" s="171"/>
      <c r="AP472" s="171"/>
      <c r="AQ472" s="171"/>
    </row>
    <row r="473" spans="1:43">
      <c r="A473" s="65"/>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171"/>
      <c r="AH473" s="171"/>
      <c r="AI473" s="171"/>
      <c r="AJ473" s="171"/>
      <c r="AK473" s="171"/>
      <c r="AL473" s="171"/>
      <c r="AM473" s="171"/>
      <c r="AN473" s="171"/>
      <c r="AO473" s="171"/>
      <c r="AP473" s="171"/>
      <c r="AQ473" s="171"/>
    </row>
    <row r="474" spans="1:43">
      <c r="A474" s="65"/>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171"/>
      <c r="AH474" s="171"/>
      <c r="AI474" s="171"/>
      <c r="AJ474" s="171"/>
      <c r="AK474" s="171"/>
      <c r="AL474" s="171"/>
      <c r="AM474" s="171"/>
      <c r="AN474" s="171"/>
      <c r="AO474" s="171"/>
      <c r="AP474" s="171"/>
      <c r="AQ474" s="171"/>
    </row>
    <row r="475" spans="1:43">
      <c r="A475" s="65"/>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171"/>
      <c r="AH475" s="171"/>
      <c r="AI475" s="171"/>
      <c r="AJ475" s="171"/>
      <c r="AK475" s="171"/>
      <c r="AL475" s="171"/>
      <c r="AM475" s="171"/>
      <c r="AN475" s="171"/>
      <c r="AO475" s="171"/>
      <c r="AP475" s="171"/>
      <c r="AQ475" s="171"/>
    </row>
    <row r="476" spans="1:43">
      <c r="A476" s="65"/>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171"/>
      <c r="AH476" s="171"/>
      <c r="AI476" s="171"/>
      <c r="AJ476" s="171"/>
      <c r="AK476" s="171"/>
      <c r="AL476" s="171"/>
      <c r="AM476" s="171"/>
      <c r="AN476" s="171"/>
      <c r="AO476" s="171"/>
      <c r="AP476" s="171"/>
      <c r="AQ476" s="171"/>
    </row>
    <row r="477" spans="1:43">
      <c r="A477" s="65"/>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171"/>
      <c r="AH477" s="171"/>
      <c r="AI477" s="171"/>
      <c r="AJ477" s="171"/>
      <c r="AK477" s="171"/>
      <c r="AL477" s="171"/>
      <c r="AM477" s="171"/>
      <c r="AN477" s="171"/>
      <c r="AO477" s="171"/>
      <c r="AP477" s="171"/>
      <c r="AQ477" s="171"/>
    </row>
    <row r="478" spans="1:43">
      <c r="A478" s="65"/>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171"/>
      <c r="AH478" s="171"/>
      <c r="AI478" s="171"/>
      <c r="AJ478" s="171"/>
      <c r="AK478" s="171"/>
      <c r="AL478" s="171"/>
      <c r="AM478" s="171"/>
      <c r="AN478" s="171"/>
      <c r="AO478" s="171"/>
      <c r="AP478" s="171"/>
      <c r="AQ478" s="171"/>
    </row>
    <row r="479" spans="1:43">
      <c r="A479" s="65"/>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171"/>
      <c r="AH479" s="171"/>
      <c r="AI479" s="171"/>
      <c r="AJ479" s="171"/>
      <c r="AK479" s="171"/>
      <c r="AL479" s="171"/>
      <c r="AM479" s="171"/>
      <c r="AN479" s="171"/>
      <c r="AO479" s="171"/>
      <c r="AP479" s="171"/>
      <c r="AQ479" s="171"/>
    </row>
    <row r="480" spans="1:43">
      <c r="A480" s="65"/>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171"/>
      <c r="AH480" s="171"/>
      <c r="AI480" s="171"/>
      <c r="AJ480" s="171"/>
      <c r="AK480" s="171"/>
      <c r="AL480" s="171"/>
      <c r="AM480" s="171"/>
      <c r="AN480" s="171"/>
      <c r="AO480" s="171"/>
      <c r="AP480" s="171"/>
      <c r="AQ480" s="171"/>
    </row>
    <row r="481" spans="1:43">
      <c r="A481" s="65"/>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171"/>
      <c r="AH481" s="171"/>
      <c r="AI481" s="171"/>
      <c r="AJ481" s="171"/>
      <c r="AK481" s="171"/>
      <c r="AL481" s="171"/>
      <c r="AM481" s="171"/>
      <c r="AN481" s="171"/>
      <c r="AO481" s="171"/>
      <c r="AP481" s="171"/>
      <c r="AQ481" s="171"/>
    </row>
    <row r="482" spans="1:43">
      <c r="A482" s="65"/>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171"/>
      <c r="AH482" s="171"/>
      <c r="AI482" s="171"/>
      <c r="AJ482" s="171"/>
      <c r="AK482" s="171"/>
      <c r="AL482" s="171"/>
      <c r="AM482" s="171"/>
      <c r="AN482" s="171"/>
      <c r="AO482" s="171"/>
      <c r="AP482" s="171"/>
      <c r="AQ482" s="171"/>
    </row>
    <row r="483" spans="1:43">
      <c r="A483" s="65"/>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171"/>
      <c r="AH483" s="171"/>
      <c r="AI483" s="171"/>
      <c r="AJ483" s="171"/>
      <c r="AK483" s="171"/>
      <c r="AL483" s="171"/>
      <c r="AM483" s="171"/>
      <c r="AN483" s="171"/>
      <c r="AO483" s="171"/>
      <c r="AP483" s="171"/>
      <c r="AQ483" s="171"/>
    </row>
    <row r="484" spans="1:43">
      <c r="A484" s="65"/>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171"/>
      <c r="AH484" s="171"/>
      <c r="AI484" s="171"/>
      <c r="AJ484" s="171"/>
      <c r="AK484" s="171"/>
      <c r="AL484" s="171"/>
      <c r="AM484" s="171"/>
      <c r="AN484" s="171"/>
      <c r="AO484" s="171"/>
      <c r="AP484" s="171"/>
      <c r="AQ484" s="171"/>
    </row>
    <row r="485" spans="1:43">
      <c r="A485" s="65"/>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171"/>
      <c r="AH485" s="171"/>
      <c r="AI485" s="171"/>
      <c r="AJ485" s="171"/>
      <c r="AK485" s="171"/>
      <c r="AL485" s="171"/>
      <c r="AM485" s="171"/>
      <c r="AN485" s="171"/>
      <c r="AO485" s="171"/>
      <c r="AP485" s="171"/>
      <c r="AQ485" s="171"/>
    </row>
    <row r="486" spans="1:43">
      <c r="A486" s="65"/>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171"/>
      <c r="AH486" s="171"/>
      <c r="AI486" s="171"/>
      <c r="AJ486" s="171"/>
      <c r="AK486" s="171"/>
      <c r="AL486" s="171"/>
      <c r="AM486" s="171"/>
      <c r="AN486" s="171"/>
      <c r="AO486" s="171"/>
      <c r="AP486" s="171"/>
      <c r="AQ486" s="171"/>
    </row>
    <row r="487" spans="1:43">
      <c r="A487" s="65"/>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171"/>
      <c r="AH487" s="171"/>
      <c r="AI487" s="171"/>
      <c r="AJ487" s="171"/>
      <c r="AK487" s="171"/>
      <c r="AL487" s="171"/>
      <c r="AM487" s="171"/>
      <c r="AN487" s="171"/>
      <c r="AO487" s="171"/>
      <c r="AP487" s="171"/>
      <c r="AQ487" s="171"/>
    </row>
    <row r="488" spans="1:43">
      <c r="A488" s="65"/>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171"/>
      <c r="AH488" s="171"/>
      <c r="AI488" s="171"/>
      <c r="AJ488" s="171"/>
      <c r="AK488" s="171"/>
      <c r="AL488" s="171"/>
      <c r="AM488" s="171"/>
      <c r="AN488" s="171"/>
      <c r="AO488" s="171"/>
      <c r="AP488" s="171"/>
      <c r="AQ488" s="171"/>
    </row>
    <row r="489" spans="1:43">
      <c r="A489" s="65"/>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171"/>
      <c r="AH489" s="171"/>
      <c r="AI489" s="171"/>
      <c r="AJ489" s="171"/>
      <c r="AK489" s="171"/>
      <c r="AL489" s="171"/>
      <c r="AM489" s="171"/>
      <c r="AN489" s="171"/>
      <c r="AO489" s="171"/>
      <c r="AP489" s="171"/>
      <c r="AQ489" s="171"/>
    </row>
    <row r="490" spans="1:43">
      <c r="A490" s="65"/>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171"/>
      <c r="AH490" s="171"/>
      <c r="AI490" s="171"/>
      <c r="AJ490" s="171"/>
      <c r="AK490" s="171"/>
      <c r="AL490" s="171"/>
      <c r="AM490" s="171"/>
      <c r="AN490" s="171"/>
      <c r="AO490" s="171"/>
      <c r="AP490" s="171"/>
      <c r="AQ490" s="171"/>
    </row>
    <row r="491" spans="1:43">
      <c r="A491" s="65"/>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171"/>
      <c r="AH491" s="171"/>
      <c r="AI491" s="171"/>
      <c r="AJ491" s="171"/>
      <c r="AK491" s="171"/>
      <c r="AL491" s="171"/>
      <c r="AM491" s="171"/>
      <c r="AN491" s="171"/>
      <c r="AO491" s="171"/>
      <c r="AP491" s="171"/>
      <c r="AQ491" s="171"/>
    </row>
    <row r="492" spans="1:43">
      <c r="A492" s="65"/>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171"/>
      <c r="AH492" s="171"/>
      <c r="AI492" s="171"/>
      <c r="AJ492" s="171"/>
      <c r="AK492" s="171"/>
      <c r="AL492" s="171"/>
      <c r="AM492" s="171"/>
      <c r="AN492" s="171"/>
      <c r="AO492" s="171"/>
      <c r="AP492" s="171"/>
      <c r="AQ492" s="171"/>
    </row>
    <row r="493" spans="1:43">
      <c r="A493" s="65"/>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171"/>
      <c r="AH493" s="171"/>
      <c r="AI493" s="171"/>
      <c r="AJ493" s="171"/>
      <c r="AK493" s="171"/>
      <c r="AL493" s="171"/>
      <c r="AM493" s="171"/>
      <c r="AN493" s="171"/>
      <c r="AO493" s="171"/>
      <c r="AP493" s="171"/>
      <c r="AQ493" s="171"/>
    </row>
    <row r="494" spans="1:43">
      <c r="A494" s="65"/>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171"/>
      <c r="AH494" s="171"/>
      <c r="AI494" s="171"/>
      <c r="AJ494" s="171"/>
      <c r="AK494" s="171"/>
      <c r="AL494" s="171"/>
      <c r="AM494" s="171"/>
      <c r="AN494" s="171"/>
      <c r="AO494" s="171"/>
      <c r="AP494" s="171"/>
      <c r="AQ494" s="171"/>
    </row>
    <row r="495" spans="1:43">
      <c r="A495" s="65"/>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171"/>
      <c r="AH495" s="171"/>
      <c r="AI495" s="171"/>
      <c r="AJ495" s="171"/>
      <c r="AK495" s="171"/>
      <c r="AL495" s="171"/>
      <c r="AM495" s="171"/>
      <c r="AN495" s="171"/>
      <c r="AO495" s="171"/>
      <c r="AP495" s="171"/>
      <c r="AQ495" s="171"/>
    </row>
    <row r="496" spans="1:43">
      <c r="A496" s="65"/>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171"/>
      <c r="AH496" s="171"/>
      <c r="AI496" s="171"/>
      <c r="AJ496" s="171"/>
      <c r="AK496" s="171"/>
      <c r="AL496" s="171"/>
      <c r="AM496" s="171"/>
      <c r="AN496" s="171"/>
      <c r="AO496" s="171"/>
      <c r="AP496" s="171"/>
      <c r="AQ496" s="171"/>
    </row>
    <row r="497" spans="1:43">
      <c r="A497" s="65"/>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171"/>
      <c r="AH497" s="171"/>
      <c r="AI497" s="171"/>
      <c r="AJ497" s="171"/>
      <c r="AK497" s="171"/>
      <c r="AL497" s="171"/>
      <c r="AM497" s="171"/>
      <c r="AN497" s="171"/>
      <c r="AO497" s="171"/>
      <c r="AP497" s="171"/>
      <c r="AQ497" s="171"/>
    </row>
    <row r="498" spans="1:43">
      <c r="A498" s="65"/>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171"/>
      <c r="AH498" s="171"/>
      <c r="AI498" s="171"/>
      <c r="AJ498" s="171"/>
      <c r="AK498" s="171"/>
      <c r="AL498" s="171"/>
      <c r="AM498" s="171"/>
      <c r="AN498" s="171"/>
      <c r="AO498" s="171"/>
      <c r="AP498" s="171"/>
      <c r="AQ498" s="171"/>
    </row>
    <row r="499" spans="1:43">
      <c r="A499" s="65"/>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171"/>
      <c r="AH499" s="171"/>
      <c r="AI499" s="171"/>
      <c r="AJ499" s="171"/>
      <c r="AK499" s="171"/>
      <c r="AL499" s="171"/>
      <c r="AM499" s="171"/>
      <c r="AN499" s="171"/>
      <c r="AO499" s="171"/>
      <c r="AP499" s="171"/>
      <c r="AQ499" s="171"/>
    </row>
    <row r="500" spans="1:43">
      <c r="A500" s="65"/>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171"/>
      <c r="AH500" s="171"/>
      <c r="AI500" s="171"/>
      <c r="AJ500" s="171"/>
      <c r="AK500" s="171"/>
      <c r="AL500" s="171"/>
      <c r="AM500" s="171"/>
      <c r="AN500" s="171"/>
      <c r="AO500" s="171"/>
      <c r="AP500" s="171"/>
      <c r="AQ500" s="171"/>
    </row>
    <row r="501" spans="1:43">
      <c r="A501" s="65"/>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171"/>
      <c r="AH501" s="171"/>
      <c r="AI501" s="171"/>
      <c r="AJ501" s="171"/>
      <c r="AK501" s="171"/>
      <c r="AL501" s="171"/>
      <c r="AM501" s="171"/>
      <c r="AN501" s="171"/>
      <c r="AO501" s="171"/>
      <c r="AP501" s="171"/>
      <c r="AQ501" s="171"/>
    </row>
    <row r="502" spans="1:43">
      <c r="A502" s="65"/>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171"/>
      <c r="AH502" s="171"/>
      <c r="AI502" s="171"/>
      <c r="AJ502" s="171"/>
      <c r="AK502" s="171"/>
      <c r="AL502" s="171"/>
      <c r="AM502" s="171"/>
      <c r="AN502" s="171"/>
      <c r="AO502" s="171"/>
      <c r="AP502" s="171"/>
      <c r="AQ502" s="171"/>
    </row>
    <row r="503" spans="1:43">
      <c r="A503" s="65"/>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171"/>
      <c r="AH503" s="171"/>
      <c r="AI503" s="171"/>
      <c r="AJ503" s="171"/>
      <c r="AK503" s="171"/>
      <c r="AL503" s="171"/>
      <c r="AM503" s="171"/>
      <c r="AN503" s="171"/>
      <c r="AO503" s="171"/>
      <c r="AP503" s="171"/>
      <c r="AQ503" s="171"/>
    </row>
    <row r="504" spans="1:43">
      <c r="A504" s="65"/>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171"/>
      <c r="AH504" s="171"/>
      <c r="AI504" s="171"/>
      <c r="AJ504" s="171"/>
      <c r="AK504" s="171"/>
      <c r="AL504" s="171"/>
      <c r="AM504" s="171"/>
      <c r="AN504" s="171"/>
      <c r="AO504" s="171"/>
      <c r="AP504" s="171"/>
      <c r="AQ504" s="171"/>
    </row>
    <row r="505" spans="1:43">
      <c r="A505" s="65"/>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171"/>
      <c r="AH505" s="171"/>
      <c r="AI505" s="171"/>
      <c r="AJ505" s="171"/>
      <c r="AK505" s="171"/>
      <c r="AL505" s="171"/>
      <c r="AM505" s="171"/>
      <c r="AN505" s="171"/>
      <c r="AO505" s="171"/>
      <c r="AP505" s="171"/>
      <c r="AQ505" s="171"/>
    </row>
    <row r="506" spans="1:43">
      <c r="A506" s="65"/>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171"/>
      <c r="AH506" s="171"/>
      <c r="AI506" s="171"/>
      <c r="AJ506" s="171"/>
      <c r="AK506" s="171"/>
      <c r="AL506" s="171"/>
      <c r="AM506" s="171"/>
      <c r="AN506" s="171"/>
      <c r="AO506" s="171"/>
      <c r="AP506" s="171"/>
      <c r="AQ506" s="171"/>
    </row>
    <row r="507" spans="1:43">
      <c r="A507" s="65"/>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171"/>
      <c r="AH507" s="171"/>
      <c r="AI507" s="171"/>
      <c r="AJ507" s="171"/>
      <c r="AK507" s="171"/>
      <c r="AL507" s="171"/>
      <c r="AM507" s="171"/>
      <c r="AN507" s="171"/>
      <c r="AO507" s="171"/>
      <c r="AP507" s="171"/>
      <c r="AQ507" s="171"/>
    </row>
    <row r="508" spans="1:43">
      <c r="A508" s="65"/>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171"/>
      <c r="AH508" s="171"/>
      <c r="AI508" s="171"/>
      <c r="AJ508" s="171"/>
      <c r="AK508" s="171"/>
      <c r="AL508" s="171"/>
      <c r="AM508" s="171"/>
      <c r="AN508" s="171"/>
      <c r="AO508" s="171"/>
      <c r="AP508" s="171"/>
      <c r="AQ508" s="171"/>
    </row>
    <row r="509" spans="1:43">
      <c r="A509" s="65"/>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171"/>
      <c r="AH509" s="171"/>
      <c r="AI509" s="171"/>
      <c r="AJ509" s="171"/>
      <c r="AK509" s="171"/>
      <c r="AL509" s="171"/>
      <c r="AM509" s="171"/>
      <c r="AN509" s="171"/>
      <c r="AO509" s="171"/>
      <c r="AP509" s="171"/>
      <c r="AQ509" s="171"/>
    </row>
    <row r="510" spans="1:43">
      <c r="A510" s="65"/>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171"/>
      <c r="AH510" s="171"/>
      <c r="AI510" s="171"/>
      <c r="AJ510" s="171"/>
      <c r="AK510" s="171"/>
      <c r="AL510" s="171"/>
      <c r="AM510" s="171"/>
      <c r="AN510" s="171"/>
      <c r="AO510" s="171"/>
      <c r="AP510" s="171"/>
      <c r="AQ510" s="171"/>
    </row>
    <row r="511" spans="1:43">
      <c r="A511" s="65"/>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171"/>
      <c r="AH511" s="171"/>
      <c r="AI511" s="171"/>
      <c r="AJ511" s="171"/>
      <c r="AK511" s="171"/>
      <c r="AL511" s="171"/>
      <c r="AM511" s="171"/>
      <c r="AN511" s="171"/>
      <c r="AO511" s="171"/>
      <c r="AP511" s="171"/>
      <c r="AQ511" s="171"/>
    </row>
    <row r="512" spans="1:43">
      <c r="A512" s="65"/>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171"/>
      <c r="AH512" s="171"/>
      <c r="AI512" s="171"/>
      <c r="AJ512" s="171"/>
      <c r="AK512" s="171"/>
      <c r="AL512" s="171"/>
      <c r="AM512" s="171"/>
      <c r="AN512" s="171"/>
      <c r="AO512" s="171"/>
      <c r="AP512" s="171"/>
      <c r="AQ512" s="171"/>
    </row>
    <row r="513" spans="1:43">
      <c r="A513" s="65"/>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171"/>
      <c r="AH513" s="171"/>
      <c r="AI513" s="171"/>
      <c r="AJ513" s="171"/>
      <c r="AK513" s="171"/>
      <c r="AL513" s="171"/>
      <c r="AM513" s="171"/>
      <c r="AN513" s="171"/>
      <c r="AO513" s="171"/>
      <c r="AP513" s="171"/>
      <c r="AQ513" s="171"/>
    </row>
    <row r="514" spans="1:43">
      <c r="A514" s="65"/>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171"/>
      <c r="AH514" s="171"/>
      <c r="AI514" s="171"/>
      <c r="AJ514" s="171"/>
      <c r="AK514" s="171"/>
      <c r="AL514" s="171"/>
      <c r="AM514" s="171"/>
      <c r="AN514" s="171"/>
      <c r="AO514" s="171"/>
      <c r="AP514" s="171"/>
      <c r="AQ514" s="171"/>
    </row>
    <row r="515" spans="1:43">
      <c r="A515" s="65"/>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171"/>
      <c r="AH515" s="171"/>
      <c r="AI515" s="171"/>
      <c r="AJ515" s="171"/>
      <c r="AK515" s="171"/>
      <c r="AL515" s="171"/>
      <c r="AM515" s="171"/>
      <c r="AN515" s="171"/>
      <c r="AO515" s="171"/>
      <c r="AP515" s="171"/>
      <c r="AQ515" s="171"/>
    </row>
    <row r="516" spans="1:43">
      <c r="A516" s="65"/>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171"/>
      <c r="AH516" s="171"/>
      <c r="AI516" s="171"/>
      <c r="AJ516" s="171"/>
      <c r="AK516" s="171"/>
      <c r="AL516" s="171"/>
      <c r="AM516" s="171"/>
      <c r="AN516" s="171"/>
      <c r="AO516" s="171"/>
      <c r="AP516" s="171"/>
      <c r="AQ516" s="171"/>
    </row>
    <row r="517" spans="1:43">
      <c r="A517" s="65"/>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171"/>
      <c r="AH517" s="171"/>
      <c r="AI517" s="171"/>
      <c r="AJ517" s="171"/>
      <c r="AK517" s="171"/>
      <c r="AL517" s="171"/>
      <c r="AM517" s="171"/>
      <c r="AN517" s="171"/>
      <c r="AO517" s="171"/>
      <c r="AP517" s="171"/>
      <c r="AQ517" s="171"/>
    </row>
    <row r="518" spans="1:43">
      <c r="A518" s="65"/>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171"/>
      <c r="AH518" s="171"/>
      <c r="AI518" s="171"/>
      <c r="AJ518" s="171"/>
      <c r="AK518" s="171"/>
      <c r="AL518" s="171"/>
      <c r="AM518" s="171"/>
      <c r="AN518" s="171"/>
      <c r="AO518" s="171"/>
      <c r="AP518" s="171"/>
      <c r="AQ518" s="171"/>
    </row>
    <row r="519" spans="1:43">
      <c r="A519" s="65"/>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171"/>
      <c r="AH519" s="171"/>
      <c r="AI519" s="171"/>
      <c r="AJ519" s="171"/>
      <c r="AK519" s="171"/>
      <c r="AL519" s="171"/>
      <c r="AM519" s="171"/>
      <c r="AN519" s="171"/>
      <c r="AO519" s="171"/>
      <c r="AP519" s="171"/>
      <c r="AQ519" s="171"/>
    </row>
    <row r="520" spans="1:43">
      <c r="A520" s="65"/>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171"/>
      <c r="AH520" s="171"/>
      <c r="AI520" s="171"/>
      <c r="AJ520" s="171"/>
      <c r="AK520" s="171"/>
      <c r="AL520" s="171"/>
      <c r="AM520" s="171"/>
      <c r="AN520" s="171"/>
      <c r="AO520" s="171"/>
      <c r="AP520" s="171"/>
      <c r="AQ520" s="171"/>
    </row>
    <row r="521" spans="1:43">
      <c r="A521" s="65"/>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171"/>
      <c r="AH521" s="171"/>
      <c r="AI521" s="171"/>
      <c r="AJ521" s="171"/>
      <c r="AK521" s="171"/>
      <c r="AL521" s="171"/>
      <c r="AM521" s="171"/>
      <c r="AN521" s="171"/>
      <c r="AO521" s="171"/>
      <c r="AP521" s="171"/>
      <c r="AQ521" s="171"/>
    </row>
    <row r="522" spans="1:43">
      <c r="A522" s="65"/>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171"/>
      <c r="AH522" s="171"/>
      <c r="AI522" s="171"/>
      <c r="AJ522" s="171"/>
      <c r="AK522" s="171"/>
      <c r="AL522" s="171"/>
      <c r="AM522" s="171"/>
      <c r="AN522" s="171"/>
      <c r="AO522" s="171"/>
      <c r="AP522" s="171"/>
      <c r="AQ522" s="171"/>
    </row>
    <row r="523" spans="1:43">
      <c r="A523" s="65"/>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171"/>
      <c r="AH523" s="171"/>
      <c r="AI523" s="171"/>
      <c r="AJ523" s="171"/>
      <c r="AK523" s="171"/>
      <c r="AL523" s="171"/>
      <c r="AM523" s="171"/>
      <c r="AN523" s="171"/>
      <c r="AO523" s="171"/>
      <c r="AP523" s="171"/>
      <c r="AQ523" s="171"/>
    </row>
    <row r="524" spans="1:43">
      <c r="A524" s="65"/>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171"/>
      <c r="AH524" s="171"/>
      <c r="AI524" s="171"/>
      <c r="AJ524" s="171"/>
      <c r="AK524" s="171"/>
      <c r="AL524" s="171"/>
      <c r="AM524" s="171"/>
      <c r="AN524" s="171"/>
      <c r="AO524" s="171"/>
      <c r="AP524" s="171"/>
      <c r="AQ524" s="171"/>
    </row>
    <row r="525" spans="1:43">
      <c r="A525" s="65"/>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171"/>
      <c r="AH525" s="171"/>
      <c r="AI525" s="171"/>
      <c r="AJ525" s="171"/>
      <c r="AK525" s="171"/>
      <c r="AL525" s="171"/>
      <c r="AM525" s="171"/>
      <c r="AN525" s="171"/>
      <c r="AO525" s="171"/>
      <c r="AP525" s="171"/>
      <c r="AQ525" s="171"/>
    </row>
    <row r="526" spans="1:43">
      <c r="A526" s="65"/>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171"/>
      <c r="AH526" s="171"/>
      <c r="AI526" s="171"/>
      <c r="AJ526" s="171"/>
      <c r="AK526" s="171"/>
      <c r="AL526" s="171"/>
      <c r="AM526" s="171"/>
      <c r="AN526" s="171"/>
      <c r="AO526" s="171"/>
      <c r="AP526" s="171"/>
      <c r="AQ526" s="171"/>
    </row>
    <row r="527" spans="1:43">
      <c r="A527" s="65"/>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171"/>
      <c r="AH527" s="171"/>
      <c r="AI527" s="171"/>
      <c r="AJ527" s="171"/>
      <c r="AK527" s="171"/>
      <c r="AL527" s="171"/>
      <c r="AM527" s="171"/>
      <c r="AN527" s="171"/>
      <c r="AO527" s="171"/>
      <c r="AP527" s="171"/>
      <c r="AQ527" s="171"/>
    </row>
    <row r="528" spans="1:43">
      <c r="A528" s="65"/>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171"/>
      <c r="AH528" s="171"/>
      <c r="AI528" s="171"/>
      <c r="AJ528" s="171"/>
      <c r="AK528" s="171"/>
      <c r="AL528" s="171"/>
      <c r="AM528" s="171"/>
      <c r="AN528" s="171"/>
      <c r="AO528" s="171"/>
      <c r="AP528" s="171"/>
      <c r="AQ528" s="171"/>
    </row>
    <row r="529" spans="1:43">
      <c r="A529" s="65"/>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171"/>
      <c r="AH529" s="171"/>
      <c r="AI529" s="171"/>
      <c r="AJ529" s="171"/>
      <c r="AK529" s="171"/>
      <c r="AL529" s="171"/>
      <c r="AM529" s="171"/>
      <c r="AN529" s="171"/>
      <c r="AO529" s="171"/>
      <c r="AP529" s="171"/>
      <c r="AQ529" s="171"/>
    </row>
    <row r="530" spans="1:43">
      <c r="A530" s="65"/>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171"/>
      <c r="AH530" s="171"/>
      <c r="AI530" s="171"/>
      <c r="AJ530" s="171"/>
      <c r="AK530" s="171"/>
      <c r="AL530" s="171"/>
      <c r="AM530" s="171"/>
      <c r="AN530" s="171"/>
      <c r="AO530" s="171"/>
      <c r="AP530" s="171"/>
      <c r="AQ530" s="171"/>
    </row>
    <row r="531" spans="1:43">
      <c r="A531" s="65"/>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171"/>
      <c r="AH531" s="171"/>
      <c r="AI531" s="171"/>
      <c r="AJ531" s="171"/>
      <c r="AK531" s="171"/>
      <c r="AL531" s="171"/>
      <c r="AM531" s="171"/>
      <c r="AN531" s="171"/>
      <c r="AO531" s="171"/>
      <c r="AP531" s="171"/>
      <c r="AQ531" s="171"/>
    </row>
    <row r="532" spans="1:43">
      <c r="A532" s="65"/>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171"/>
      <c r="AH532" s="171"/>
      <c r="AI532" s="171"/>
      <c r="AJ532" s="171"/>
      <c r="AK532" s="171"/>
      <c r="AL532" s="171"/>
      <c r="AM532" s="171"/>
      <c r="AN532" s="171"/>
      <c r="AO532" s="171"/>
      <c r="AP532" s="171"/>
      <c r="AQ532" s="171"/>
    </row>
    <row r="533" spans="1:43">
      <c r="A533" s="65"/>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171"/>
      <c r="AH533" s="171"/>
      <c r="AI533" s="171"/>
      <c r="AJ533" s="171"/>
      <c r="AK533" s="171"/>
      <c r="AL533" s="171"/>
      <c r="AM533" s="171"/>
      <c r="AN533" s="171"/>
      <c r="AO533" s="171"/>
      <c r="AP533" s="171"/>
      <c r="AQ533" s="171"/>
    </row>
    <row r="534" spans="1:43">
      <c r="A534" s="65"/>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171"/>
      <c r="AH534" s="171"/>
      <c r="AI534" s="171"/>
      <c r="AJ534" s="171"/>
      <c r="AK534" s="171"/>
      <c r="AL534" s="171"/>
      <c r="AM534" s="171"/>
      <c r="AN534" s="171"/>
      <c r="AO534" s="171"/>
      <c r="AP534" s="171"/>
      <c r="AQ534" s="171"/>
    </row>
    <row r="535" spans="1:43">
      <c r="A535" s="65"/>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171"/>
      <c r="AH535" s="171"/>
      <c r="AI535" s="171"/>
      <c r="AJ535" s="171"/>
      <c r="AK535" s="171"/>
      <c r="AL535" s="171"/>
      <c r="AM535" s="171"/>
      <c r="AN535" s="171"/>
      <c r="AO535" s="171"/>
      <c r="AP535" s="171"/>
      <c r="AQ535" s="171"/>
    </row>
    <row r="536" spans="1:43">
      <c r="A536" s="65"/>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171"/>
      <c r="AH536" s="171"/>
      <c r="AI536" s="171"/>
      <c r="AJ536" s="171"/>
      <c r="AK536" s="171"/>
      <c r="AL536" s="171"/>
      <c r="AM536" s="171"/>
      <c r="AN536" s="171"/>
      <c r="AO536" s="171"/>
      <c r="AP536" s="171"/>
      <c r="AQ536" s="171"/>
    </row>
    <row r="537" spans="1:43">
      <c r="A537" s="65"/>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171"/>
      <c r="AH537" s="171"/>
      <c r="AI537" s="171"/>
      <c r="AJ537" s="171"/>
      <c r="AK537" s="171"/>
      <c r="AL537" s="171"/>
      <c r="AM537" s="171"/>
      <c r="AN537" s="171"/>
      <c r="AO537" s="171"/>
      <c r="AP537" s="171"/>
      <c r="AQ537" s="171"/>
    </row>
    <row r="538" spans="1:43">
      <c r="A538" s="65"/>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171"/>
      <c r="AH538" s="171"/>
      <c r="AI538" s="171"/>
      <c r="AJ538" s="171"/>
      <c r="AK538" s="171"/>
      <c r="AL538" s="171"/>
      <c r="AM538" s="171"/>
      <c r="AN538" s="171"/>
      <c r="AO538" s="171"/>
      <c r="AP538" s="171"/>
      <c r="AQ538" s="171"/>
    </row>
    <row r="539" spans="1:43">
      <c r="A539" s="65"/>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171"/>
      <c r="AH539" s="171"/>
      <c r="AI539" s="171"/>
      <c r="AJ539" s="171"/>
      <c r="AK539" s="171"/>
      <c r="AL539" s="171"/>
      <c r="AM539" s="171"/>
      <c r="AN539" s="171"/>
      <c r="AO539" s="171"/>
      <c r="AP539" s="171"/>
      <c r="AQ539" s="171"/>
    </row>
    <row r="540" spans="1:43">
      <c r="A540" s="65"/>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171"/>
      <c r="AH540" s="171"/>
      <c r="AI540" s="171"/>
      <c r="AJ540" s="171"/>
      <c r="AK540" s="171"/>
      <c r="AL540" s="171"/>
      <c r="AM540" s="171"/>
      <c r="AN540" s="171"/>
      <c r="AO540" s="171"/>
      <c r="AP540" s="171"/>
      <c r="AQ540" s="171"/>
    </row>
    <row r="541" spans="1:43">
      <c r="A541" s="65"/>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c r="AE541" s="87"/>
      <c r="AF541" s="87"/>
      <c r="AG541" s="171"/>
      <c r="AH541" s="171"/>
      <c r="AI541" s="171"/>
      <c r="AJ541" s="171"/>
      <c r="AK541" s="171"/>
      <c r="AL541" s="171"/>
      <c r="AM541" s="171"/>
      <c r="AN541" s="171"/>
      <c r="AO541" s="171"/>
      <c r="AP541" s="171"/>
      <c r="AQ541" s="171"/>
    </row>
    <row r="542" spans="1:43">
      <c r="A542" s="65"/>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c r="AE542" s="87"/>
      <c r="AF542" s="87"/>
      <c r="AG542" s="171"/>
      <c r="AH542" s="171"/>
      <c r="AI542" s="171"/>
      <c r="AJ542" s="171"/>
      <c r="AK542" s="171"/>
      <c r="AL542" s="171"/>
      <c r="AM542" s="171"/>
      <c r="AN542" s="171"/>
      <c r="AO542" s="171"/>
      <c r="AP542" s="171"/>
      <c r="AQ542" s="171"/>
    </row>
    <row r="543" spans="1:43">
      <c r="A543" s="65"/>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c r="AE543" s="87"/>
      <c r="AF543" s="87"/>
      <c r="AG543" s="171"/>
      <c r="AH543" s="171"/>
      <c r="AI543" s="171"/>
      <c r="AJ543" s="171"/>
      <c r="AK543" s="171"/>
      <c r="AL543" s="171"/>
      <c r="AM543" s="171"/>
      <c r="AN543" s="171"/>
      <c r="AO543" s="171"/>
      <c r="AP543" s="171"/>
      <c r="AQ543" s="171"/>
    </row>
    <row r="544" spans="1:43">
      <c r="A544" s="65"/>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c r="AE544" s="87"/>
      <c r="AF544" s="87"/>
      <c r="AG544" s="171"/>
      <c r="AH544" s="171"/>
      <c r="AI544" s="171"/>
      <c r="AJ544" s="171"/>
      <c r="AK544" s="171"/>
      <c r="AL544" s="171"/>
      <c r="AM544" s="171"/>
      <c r="AN544" s="171"/>
      <c r="AO544" s="171"/>
      <c r="AP544" s="171"/>
      <c r="AQ544" s="171"/>
    </row>
    <row r="545" spans="1:43">
      <c r="A545" s="65"/>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171"/>
      <c r="AH545" s="171"/>
      <c r="AI545" s="171"/>
      <c r="AJ545" s="171"/>
      <c r="AK545" s="171"/>
      <c r="AL545" s="171"/>
      <c r="AM545" s="171"/>
      <c r="AN545" s="171"/>
      <c r="AO545" s="171"/>
      <c r="AP545" s="171"/>
      <c r="AQ545" s="171"/>
    </row>
    <row r="546" spans="1:43">
      <c r="A546" s="65"/>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171"/>
      <c r="AH546" s="171"/>
      <c r="AI546" s="171"/>
      <c r="AJ546" s="171"/>
      <c r="AK546" s="171"/>
      <c r="AL546" s="171"/>
      <c r="AM546" s="171"/>
      <c r="AN546" s="171"/>
      <c r="AO546" s="171"/>
      <c r="AP546" s="171"/>
      <c r="AQ546" s="171"/>
    </row>
    <row r="547" spans="1:43">
      <c r="A547" s="65"/>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171"/>
      <c r="AH547" s="171"/>
      <c r="AI547" s="171"/>
      <c r="AJ547" s="171"/>
      <c r="AK547" s="171"/>
      <c r="AL547" s="171"/>
      <c r="AM547" s="171"/>
      <c r="AN547" s="171"/>
      <c r="AO547" s="171"/>
      <c r="AP547" s="171"/>
      <c r="AQ547" s="171"/>
    </row>
    <row r="548" spans="1:43">
      <c r="A548" s="65"/>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171"/>
      <c r="AH548" s="171"/>
      <c r="AI548" s="171"/>
      <c r="AJ548" s="171"/>
      <c r="AK548" s="171"/>
      <c r="AL548" s="171"/>
      <c r="AM548" s="171"/>
      <c r="AN548" s="171"/>
      <c r="AO548" s="171"/>
      <c r="AP548" s="171"/>
      <c r="AQ548" s="171"/>
    </row>
    <row r="549" spans="1:43">
      <c r="A549" s="65"/>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c r="AE549" s="87"/>
      <c r="AF549" s="87"/>
      <c r="AG549" s="171"/>
      <c r="AH549" s="171"/>
      <c r="AI549" s="171"/>
      <c r="AJ549" s="171"/>
      <c r="AK549" s="171"/>
      <c r="AL549" s="171"/>
      <c r="AM549" s="171"/>
      <c r="AN549" s="171"/>
      <c r="AO549" s="171"/>
      <c r="AP549" s="171"/>
      <c r="AQ549" s="171"/>
    </row>
    <row r="550" spans="1:43">
      <c r="A550" s="65"/>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c r="AE550" s="87"/>
      <c r="AF550" s="87"/>
      <c r="AG550" s="171"/>
      <c r="AH550" s="171"/>
      <c r="AI550" s="171"/>
      <c r="AJ550" s="171"/>
      <c r="AK550" s="171"/>
      <c r="AL550" s="171"/>
      <c r="AM550" s="171"/>
      <c r="AN550" s="171"/>
      <c r="AO550" s="171"/>
      <c r="AP550" s="171"/>
      <c r="AQ550" s="171"/>
    </row>
    <row r="551" spans="1:43">
      <c r="A551" s="65"/>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c r="AE551" s="87"/>
      <c r="AF551" s="87"/>
      <c r="AG551" s="171"/>
      <c r="AH551" s="171"/>
      <c r="AI551" s="171"/>
      <c r="AJ551" s="171"/>
      <c r="AK551" s="171"/>
      <c r="AL551" s="171"/>
      <c r="AM551" s="171"/>
      <c r="AN551" s="171"/>
      <c r="AO551" s="171"/>
      <c r="AP551" s="171"/>
      <c r="AQ551" s="171"/>
    </row>
    <row r="552" spans="1:43">
      <c r="A552" s="65"/>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c r="AE552" s="87"/>
      <c r="AF552" s="87"/>
      <c r="AG552" s="171"/>
      <c r="AH552" s="171"/>
      <c r="AI552" s="171"/>
      <c r="AJ552" s="171"/>
      <c r="AK552" s="171"/>
      <c r="AL552" s="171"/>
      <c r="AM552" s="171"/>
      <c r="AN552" s="171"/>
      <c r="AO552" s="171"/>
      <c r="AP552" s="171"/>
      <c r="AQ552" s="171"/>
    </row>
    <row r="553" spans="1:43">
      <c r="A553" s="65"/>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c r="AE553" s="87"/>
      <c r="AF553" s="87"/>
      <c r="AG553" s="171"/>
      <c r="AH553" s="171"/>
      <c r="AI553" s="171"/>
      <c r="AJ553" s="171"/>
      <c r="AK553" s="171"/>
      <c r="AL553" s="171"/>
      <c r="AM553" s="171"/>
      <c r="AN553" s="171"/>
      <c r="AO553" s="171"/>
      <c r="AP553" s="171"/>
      <c r="AQ553" s="171"/>
    </row>
    <row r="554" spans="1:43">
      <c r="A554" s="65"/>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c r="AE554" s="87"/>
      <c r="AF554" s="87"/>
      <c r="AG554" s="171"/>
      <c r="AH554" s="171"/>
      <c r="AI554" s="171"/>
      <c r="AJ554" s="171"/>
      <c r="AK554" s="171"/>
      <c r="AL554" s="171"/>
      <c r="AM554" s="171"/>
      <c r="AN554" s="171"/>
      <c r="AO554" s="171"/>
      <c r="AP554" s="171"/>
      <c r="AQ554" s="171"/>
    </row>
    <row r="555" spans="1:43">
      <c r="A555" s="65"/>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c r="AE555" s="87"/>
      <c r="AF555" s="87"/>
      <c r="AG555" s="171"/>
      <c r="AH555" s="171"/>
      <c r="AI555" s="171"/>
      <c r="AJ555" s="171"/>
      <c r="AK555" s="171"/>
      <c r="AL555" s="171"/>
      <c r="AM555" s="171"/>
      <c r="AN555" s="171"/>
      <c r="AO555" s="171"/>
      <c r="AP555" s="171"/>
      <c r="AQ555" s="171"/>
    </row>
    <row r="556" spans="1:43">
      <c r="A556" s="65"/>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c r="AE556" s="87"/>
      <c r="AF556" s="87"/>
      <c r="AG556" s="171"/>
      <c r="AH556" s="171"/>
      <c r="AI556" s="171"/>
      <c r="AJ556" s="171"/>
      <c r="AK556" s="171"/>
      <c r="AL556" s="171"/>
      <c r="AM556" s="171"/>
      <c r="AN556" s="171"/>
      <c r="AO556" s="171"/>
      <c r="AP556" s="171"/>
      <c r="AQ556" s="171"/>
    </row>
    <row r="557" spans="1:43">
      <c r="A557" s="65"/>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c r="AE557" s="87"/>
      <c r="AF557" s="87"/>
      <c r="AG557" s="171"/>
      <c r="AH557" s="171"/>
      <c r="AI557" s="171"/>
      <c r="AJ557" s="171"/>
      <c r="AK557" s="171"/>
      <c r="AL557" s="171"/>
      <c r="AM557" s="171"/>
      <c r="AN557" s="171"/>
      <c r="AO557" s="171"/>
      <c r="AP557" s="171"/>
      <c r="AQ557" s="171"/>
    </row>
    <row r="558" spans="1:43">
      <c r="A558" s="65"/>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171"/>
      <c r="AH558" s="171"/>
      <c r="AI558" s="171"/>
      <c r="AJ558" s="171"/>
      <c r="AK558" s="171"/>
      <c r="AL558" s="171"/>
      <c r="AM558" s="171"/>
      <c r="AN558" s="171"/>
      <c r="AO558" s="171"/>
      <c r="AP558" s="171"/>
      <c r="AQ558" s="171"/>
    </row>
    <row r="559" spans="1:43">
      <c r="A559" s="65"/>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c r="AE559" s="87"/>
      <c r="AF559" s="87"/>
      <c r="AG559" s="171"/>
      <c r="AH559" s="171"/>
      <c r="AI559" s="171"/>
      <c r="AJ559" s="171"/>
      <c r="AK559" s="171"/>
      <c r="AL559" s="171"/>
      <c r="AM559" s="171"/>
      <c r="AN559" s="171"/>
      <c r="AO559" s="171"/>
      <c r="AP559" s="171"/>
      <c r="AQ559" s="171"/>
    </row>
    <row r="560" spans="1:43">
      <c r="A560" s="65"/>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c r="AE560" s="87"/>
      <c r="AF560" s="87"/>
      <c r="AG560" s="171"/>
      <c r="AH560" s="171"/>
      <c r="AI560" s="171"/>
      <c r="AJ560" s="171"/>
      <c r="AK560" s="171"/>
      <c r="AL560" s="171"/>
      <c r="AM560" s="171"/>
      <c r="AN560" s="171"/>
      <c r="AO560" s="171"/>
      <c r="AP560" s="171"/>
      <c r="AQ560" s="171"/>
    </row>
    <row r="561" spans="1:43">
      <c r="A561" s="65"/>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c r="AE561" s="87"/>
      <c r="AF561" s="87"/>
      <c r="AG561" s="171"/>
      <c r="AH561" s="171"/>
      <c r="AI561" s="171"/>
      <c r="AJ561" s="171"/>
      <c r="AK561" s="171"/>
      <c r="AL561" s="171"/>
      <c r="AM561" s="171"/>
      <c r="AN561" s="171"/>
      <c r="AO561" s="171"/>
      <c r="AP561" s="171"/>
      <c r="AQ561" s="171"/>
    </row>
    <row r="562" spans="1:43">
      <c r="A562" s="65"/>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c r="AE562" s="87"/>
      <c r="AF562" s="87"/>
      <c r="AG562" s="171"/>
      <c r="AH562" s="171"/>
      <c r="AI562" s="171"/>
      <c r="AJ562" s="171"/>
      <c r="AK562" s="171"/>
      <c r="AL562" s="171"/>
      <c r="AM562" s="171"/>
      <c r="AN562" s="171"/>
      <c r="AO562" s="171"/>
      <c r="AP562" s="171"/>
      <c r="AQ562" s="171"/>
    </row>
    <row r="563" spans="1:43">
      <c r="A563" s="65"/>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c r="AE563" s="87"/>
      <c r="AF563" s="87"/>
      <c r="AG563" s="171"/>
      <c r="AH563" s="171"/>
      <c r="AI563" s="171"/>
      <c r="AJ563" s="171"/>
      <c r="AK563" s="171"/>
      <c r="AL563" s="171"/>
      <c r="AM563" s="171"/>
      <c r="AN563" s="171"/>
      <c r="AO563" s="171"/>
      <c r="AP563" s="171"/>
      <c r="AQ563" s="171"/>
    </row>
    <row r="564" spans="1:43">
      <c r="A564" s="65"/>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171"/>
      <c r="AH564" s="171"/>
      <c r="AI564" s="171"/>
      <c r="AJ564" s="171"/>
      <c r="AK564" s="171"/>
      <c r="AL564" s="171"/>
      <c r="AM564" s="171"/>
      <c r="AN564" s="171"/>
      <c r="AO564" s="171"/>
      <c r="AP564" s="171"/>
      <c r="AQ564" s="171"/>
    </row>
    <row r="565" spans="1:43">
      <c r="A565" s="65"/>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171"/>
      <c r="AH565" s="171"/>
      <c r="AI565" s="171"/>
      <c r="AJ565" s="171"/>
      <c r="AK565" s="171"/>
      <c r="AL565" s="171"/>
      <c r="AM565" s="171"/>
      <c r="AN565" s="171"/>
      <c r="AO565" s="171"/>
      <c r="AP565" s="171"/>
      <c r="AQ565" s="171"/>
    </row>
    <row r="566" spans="1:43">
      <c r="A566" s="65"/>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171"/>
      <c r="AH566" s="171"/>
      <c r="AI566" s="171"/>
      <c r="AJ566" s="171"/>
      <c r="AK566" s="171"/>
      <c r="AL566" s="171"/>
      <c r="AM566" s="171"/>
      <c r="AN566" s="171"/>
      <c r="AO566" s="171"/>
      <c r="AP566" s="171"/>
      <c r="AQ566" s="171"/>
    </row>
    <row r="567" spans="1:43">
      <c r="A567" s="65"/>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171"/>
      <c r="AH567" s="171"/>
      <c r="AI567" s="171"/>
      <c r="AJ567" s="171"/>
      <c r="AK567" s="171"/>
      <c r="AL567" s="171"/>
      <c r="AM567" s="171"/>
      <c r="AN567" s="171"/>
      <c r="AO567" s="171"/>
      <c r="AP567" s="171"/>
      <c r="AQ567" s="171"/>
    </row>
    <row r="568" spans="1:43">
      <c r="A568" s="65"/>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171"/>
      <c r="AH568" s="171"/>
      <c r="AI568" s="171"/>
      <c r="AJ568" s="171"/>
      <c r="AK568" s="171"/>
      <c r="AL568" s="171"/>
      <c r="AM568" s="171"/>
      <c r="AN568" s="171"/>
      <c r="AO568" s="171"/>
      <c r="AP568" s="171"/>
      <c r="AQ568" s="171"/>
    </row>
    <row r="569" spans="1:43">
      <c r="A569" s="65"/>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171"/>
      <c r="AH569" s="171"/>
      <c r="AI569" s="171"/>
      <c r="AJ569" s="171"/>
      <c r="AK569" s="171"/>
      <c r="AL569" s="171"/>
      <c r="AM569" s="171"/>
      <c r="AN569" s="171"/>
      <c r="AO569" s="171"/>
      <c r="AP569" s="171"/>
      <c r="AQ569" s="171"/>
    </row>
    <row r="570" spans="1:43">
      <c r="A570" s="65"/>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171"/>
      <c r="AH570" s="171"/>
      <c r="AI570" s="171"/>
      <c r="AJ570" s="171"/>
      <c r="AK570" s="171"/>
      <c r="AL570" s="171"/>
      <c r="AM570" s="171"/>
      <c r="AN570" s="171"/>
      <c r="AO570" s="171"/>
      <c r="AP570" s="171"/>
      <c r="AQ570" s="171"/>
    </row>
    <row r="571" spans="1:43">
      <c r="A571" s="65"/>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171"/>
      <c r="AH571" s="171"/>
      <c r="AI571" s="171"/>
      <c r="AJ571" s="171"/>
      <c r="AK571" s="171"/>
      <c r="AL571" s="171"/>
      <c r="AM571" s="171"/>
      <c r="AN571" s="171"/>
      <c r="AO571" s="171"/>
      <c r="AP571" s="171"/>
      <c r="AQ571" s="171"/>
    </row>
    <row r="572" spans="1:43">
      <c r="A572" s="65"/>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171"/>
      <c r="AH572" s="171"/>
      <c r="AI572" s="171"/>
      <c r="AJ572" s="171"/>
      <c r="AK572" s="171"/>
      <c r="AL572" s="171"/>
      <c r="AM572" s="171"/>
      <c r="AN572" s="171"/>
      <c r="AO572" s="171"/>
      <c r="AP572" s="171"/>
      <c r="AQ572" s="171"/>
    </row>
    <row r="573" spans="1:43">
      <c r="A573" s="65"/>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171"/>
      <c r="AH573" s="171"/>
      <c r="AI573" s="171"/>
      <c r="AJ573" s="171"/>
      <c r="AK573" s="171"/>
      <c r="AL573" s="171"/>
      <c r="AM573" s="171"/>
      <c r="AN573" s="171"/>
      <c r="AO573" s="171"/>
      <c r="AP573" s="171"/>
      <c r="AQ573" s="171"/>
    </row>
    <row r="574" spans="1:43">
      <c r="A574" s="65"/>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171"/>
      <c r="AH574" s="171"/>
      <c r="AI574" s="171"/>
      <c r="AJ574" s="171"/>
      <c r="AK574" s="171"/>
      <c r="AL574" s="171"/>
      <c r="AM574" s="171"/>
      <c r="AN574" s="171"/>
      <c r="AO574" s="171"/>
      <c r="AP574" s="171"/>
      <c r="AQ574" s="171"/>
    </row>
    <row r="575" spans="1:43">
      <c r="A575" s="65"/>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171"/>
      <c r="AH575" s="171"/>
      <c r="AI575" s="171"/>
      <c r="AJ575" s="171"/>
      <c r="AK575" s="171"/>
      <c r="AL575" s="171"/>
      <c r="AM575" s="171"/>
      <c r="AN575" s="171"/>
      <c r="AO575" s="171"/>
      <c r="AP575" s="171"/>
      <c r="AQ575" s="171"/>
    </row>
    <row r="576" spans="1:43">
      <c r="A576" s="65"/>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171"/>
      <c r="AH576" s="171"/>
      <c r="AI576" s="171"/>
      <c r="AJ576" s="171"/>
      <c r="AK576" s="171"/>
      <c r="AL576" s="171"/>
      <c r="AM576" s="171"/>
      <c r="AN576" s="171"/>
      <c r="AO576" s="171"/>
      <c r="AP576" s="171"/>
      <c r="AQ576" s="171"/>
    </row>
    <row r="577" spans="1:43">
      <c r="A577" s="65"/>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171"/>
      <c r="AH577" s="171"/>
      <c r="AI577" s="171"/>
      <c r="AJ577" s="171"/>
      <c r="AK577" s="171"/>
      <c r="AL577" s="171"/>
      <c r="AM577" s="171"/>
      <c r="AN577" s="171"/>
      <c r="AO577" s="171"/>
      <c r="AP577" s="171"/>
      <c r="AQ577" s="171"/>
    </row>
    <row r="578" spans="1:43">
      <c r="A578" s="65"/>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171"/>
      <c r="AH578" s="171"/>
      <c r="AI578" s="171"/>
      <c r="AJ578" s="171"/>
      <c r="AK578" s="171"/>
      <c r="AL578" s="171"/>
      <c r="AM578" s="171"/>
      <c r="AN578" s="171"/>
      <c r="AO578" s="171"/>
      <c r="AP578" s="171"/>
      <c r="AQ578" s="171"/>
    </row>
    <row r="579" spans="1:43">
      <c r="A579" s="65"/>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171"/>
      <c r="AH579" s="171"/>
      <c r="AI579" s="171"/>
      <c r="AJ579" s="171"/>
      <c r="AK579" s="171"/>
      <c r="AL579" s="171"/>
      <c r="AM579" s="171"/>
      <c r="AN579" s="171"/>
      <c r="AO579" s="171"/>
      <c r="AP579" s="171"/>
      <c r="AQ579" s="171"/>
    </row>
    <row r="580" spans="1:43">
      <c r="A580" s="65"/>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171"/>
      <c r="AH580" s="171"/>
      <c r="AI580" s="171"/>
      <c r="AJ580" s="171"/>
      <c r="AK580" s="171"/>
      <c r="AL580" s="171"/>
      <c r="AM580" s="171"/>
      <c r="AN580" s="171"/>
      <c r="AO580" s="171"/>
      <c r="AP580" s="171"/>
      <c r="AQ580" s="171"/>
    </row>
    <row r="581" spans="1:43">
      <c r="A581" s="65"/>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171"/>
      <c r="AH581" s="171"/>
      <c r="AI581" s="171"/>
      <c r="AJ581" s="171"/>
      <c r="AK581" s="171"/>
      <c r="AL581" s="171"/>
      <c r="AM581" s="171"/>
      <c r="AN581" s="171"/>
      <c r="AO581" s="171"/>
      <c r="AP581" s="171"/>
      <c r="AQ581" s="171"/>
    </row>
    <row r="582" spans="1:43">
      <c r="A582" s="65"/>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171"/>
      <c r="AH582" s="171"/>
      <c r="AI582" s="171"/>
      <c r="AJ582" s="171"/>
      <c r="AK582" s="171"/>
      <c r="AL582" s="171"/>
      <c r="AM582" s="171"/>
      <c r="AN582" s="171"/>
      <c r="AO582" s="171"/>
      <c r="AP582" s="171"/>
      <c r="AQ582" s="171"/>
    </row>
    <row r="583" spans="1:43">
      <c r="A583" s="65"/>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171"/>
      <c r="AH583" s="171"/>
      <c r="AI583" s="171"/>
      <c r="AJ583" s="171"/>
      <c r="AK583" s="171"/>
      <c r="AL583" s="171"/>
      <c r="AM583" s="171"/>
      <c r="AN583" s="171"/>
      <c r="AO583" s="171"/>
      <c r="AP583" s="171"/>
      <c r="AQ583" s="171"/>
    </row>
    <row r="584" spans="1:43">
      <c r="A584" s="65"/>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171"/>
      <c r="AH584" s="171"/>
      <c r="AI584" s="171"/>
      <c r="AJ584" s="171"/>
      <c r="AK584" s="171"/>
      <c r="AL584" s="171"/>
      <c r="AM584" s="171"/>
      <c r="AN584" s="171"/>
      <c r="AO584" s="171"/>
      <c r="AP584" s="171"/>
      <c r="AQ584" s="171"/>
    </row>
    <row r="585" spans="1:43">
      <c r="A585" s="65"/>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171"/>
      <c r="AH585" s="171"/>
      <c r="AI585" s="171"/>
      <c r="AJ585" s="171"/>
      <c r="AK585" s="171"/>
      <c r="AL585" s="171"/>
      <c r="AM585" s="171"/>
      <c r="AN585" s="171"/>
      <c r="AO585" s="171"/>
      <c r="AP585" s="171"/>
      <c r="AQ585" s="171"/>
    </row>
    <row r="586" spans="1:43">
      <c r="A586" s="65"/>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171"/>
      <c r="AH586" s="171"/>
      <c r="AI586" s="171"/>
      <c r="AJ586" s="171"/>
      <c r="AK586" s="171"/>
      <c r="AL586" s="171"/>
      <c r="AM586" s="171"/>
      <c r="AN586" s="171"/>
      <c r="AO586" s="171"/>
      <c r="AP586" s="171"/>
      <c r="AQ586" s="171"/>
    </row>
    <row r="587" spans="1:43">
      <c r="A587" s="65"/>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171"/>
      <c r="AH587" s="171"/>
      <c r="AI587" s="171"/>
      <c r="AJ587" s="171"/>
      <c r="AK587" s="171"/>
      <c r="AL587" s="171"/>
      <c r="AM587" s="171"/>
      <c r="AN587" s="171"/>
      <c r="AO587" s="171"/>
      <c r="AP587" s="171"/>
      <c r="AQ587" s="171"/>
    </row>
    <row r="588" spans="1:43">
      <c r="A588" s="65"/>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171"/>
      <c r="AH588" s="171"/>
      <c r="AI588" s="171"/>
      <c r="AJ588" s="171"/>
      <c r="AK588" s="171"/>
      <c r="AL588" s="171"/>
      <c r="AM588" s="171"/>
      <c r="AN588" s="171"/>
      <c r="AO588" s="171"/>
      <c r="AP588" s="171"/>
      <c r="AQ588" s="171"/>
    </row>
    <row r="589" spans="1:43">
      <c r="A589" s="65"/>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171"/>
      <c r="AH589" s="171"/>
      <c r="AI589" s="171"/>
      <c r="AJ589" s="171"/>
      <c r="AK589" s="171"/>
      <c r="AL589" s="171"/>
      <c r="AM589" s="171"/>
      <c r="AN589" s="171"/>
      <c r="AO589" s="171"/>
      <c r="AP589" s="171"/>
      <c r="AQ589" s="171"/>
    </row>
    <row r="590" spans="1:43">
      <c r="A590" s="65"/>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171"/>
      <c r="AH590" s="171"/>
      <c r="AI590" s="171"/>
      <c r="AJ590" s="171"/>
      <c r="AK590" s="171"/>
      <c r="AL590" s="171"/>
      <c r="AM590" s="171"/>
      <c r="AN590" s="171"/>
      <c r="AO590" s="171"/>
      <c r="AP590" s="171"/>
      <c r="AQ590" s="171"/>
    </row>
    <row r="591" spans="1:43">
      <c r="A591" s="65"/>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171"/>
      <c r="AH591" s="171"/>
      <c r="AI591" s="171"/>
      <c r="AJ591" s="171"/>
      <c r="AK591" s="171"/>
      <c r="AL591" s="171"/>
      <c r="AM591" s="171"/>
      <c r="AN591" s="171"/>
      <c r="AO591" s="171"/>
      <c r="AP591" s="171"/>
      <c r="AQ591" s="171"/>
    </row>
    <row r="592" spans="1:43">
      <c r="A592" s="65"/>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171"/>
      <c r="AH592" s="171"/>
      <c r="AI592" s="171"/>
      <c r="AJ592" s="171"/>
      <c r="AK592" s="171"/>
      <c r="AL592" s="171"/>
      <c r="AM592" s="171"/>
      <c r="AN592" s="171"/>
      <c r="AO592" s="171"/>
      <c r="AP592" s="171"/>
      <c r="AQ592" s="171"/>
    </row>
    <row r="593" spans="1:43">
      <c r="A593" s="65"/>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171"/>
      <c r="AH593" s="171"/>
      <c r="AI593" s="171"/>
      <c r="AJ593" s="171"/>
      <c r="AK593" s="171"/>
      <c r="AL593" s="171"/>
      <c r="AM593" s="171"/>
      <c r="AN593" s="171"/>
      <c r="AO593" s="171"/>
      <c r="AP593" s="171"/>
      <c r="AQ593" s="171"/>
    </row>
    <row r="594" spans="1:43">
      <c r="A594" s="65"/>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171"/>
      <c r="AH594" s="171"/>
      <c r="AI594" s="171"/>
      <c r="AJ594" s="171"/>
      <c r="AK594" s="171"/>
      <c r="AL594" s="171"/>
      <c r="AM594" s="171"/>
      <c r="AN594" s="171"/>
      <c r="AO594" s="171"/>
      <c r="AP594" s="171"/>
      <c r="AQ594" s="171"/>
    </row>
    <row r="595" spans="1:43">
      <c r="A595" s="65"/>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171"/>
      <c r="AH595" s="171"/>
      <c r="AI595" s="171"/>
      <c r="AJ595" s="171"/>
      <c r="AK595" s="171"/>
      <c r="AL595" s="171"/>
      <c r="AM595" s="171"/>
      <c r="AN595" s="171"/>
      <c r="AO595" s="171"/>
      <c r="AP595" s="171"/>
      <c r="AQ595" s="171"/>
    </row>
    <row r="596" spans="1:43">
      <c r="A596" s="65"/>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171"/>
      <c r="AH596" s="171"/>
      <c r="AI596" s="171"/>
      <c r="AJ596" s="171"/>
      <c r="AK596" s="171"/>
      <c r="AL596" s="171"/>
      <c r="AM596" s="171"/>
      <c r="AN596" s="171"/>
      <c r="AO596" s="171"/>
      <c r="AP596" s="171"/>
      <c r="AQ596" s="171"/>
    </row>
    <row r="597" spans="1:43">
      <c r="A597" s="65"/>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171"/>
      <c r="AH597" s="171"/>
      <c r="AI597" s="171"/>
      <c r="AJ597" s="171"/>
      <c r="AK597" s="171"/>
      <c r="AL597" s="171"/>
      <c r="AM597" s="171"/>
      <c r="AN597" s="171"/>
      <c r="AO597" s="171"/>
      <c r="AP597" s="171"/>
      <c r="AQ597" s="171"/>
    </row>
    <row r="598" spans="1:43">
      <c r="A598" s="65"/>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171"/>
      <c r="AH598" s="171"/>
      <c r="AI598" s="171"/>
      <c r="AJ598" s="171"/>
      <c r="AK598" s="171"/>
      <c r="AL598" s="171"/>
      <c r="AM598" s="171"/>
      <c r="AN598" s="171"/>
      <c r="AO598" s="171"/>
      <c r="AP598" s="171"/>
      <c r="AQ598" s="171"/>
    </row>
    <row r="599" spans="1:43">
      <c r="A599" s="65"/>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171"/>
      <c r="AH599" s="171"/>
      <c r="AI599" s="171"/>
      <c r="AJ599" s="171"/>
      <c r="AK599" s="171"/>
      <c r="AL599" s="171"/>
      <c r="AM599" s="171"/>
      <c r="AN599" s="171"/>
      <c r="AO599" s="171"/>
      <c r="AP599" s="171"/>
      <c r="AQ599" s="171"/>
    </row>
    <row r="600" spans="1:43">
      <c r="A600" s="65"/>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171"/>
      <c r="AH600" s="171"/>
      <c r="AI600" s="171"/>
      <c r="AJ600" s="171"/>
      <c r="AK600" s="171"/>
      <c r="AL600" s="171"/>
      <c r="AM600" s="171"/>
      <c r="AN600" s="171"/>
      <c r="AO600" s="171"/>
      <c r="AP600" s="171"/>
      <c r="AQ600" s="171"/>
    </row>
    <row r="601" spans="1:43">
      <c r="A601" s="65"/>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171"/>
      <c r="AH601" s="171"/>
      <c r="AI601" s="171"/>
      <c r="AJ601" s="171"/>
      <c r="AK601" s="171"/>
      <c r="AL601" s="171"/>
      <c r="AM601" s="171"/>
      <c r="AN601" s="171"/>
      <c r="AO601" s="171"/>
      <c r="AP601" s="171"/>
      <c r="AQ601" s="171"/>
    </row>
    <row r="602" spans="1:43">
      <c r="A602" s="65"/>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171"/>
      <c r="AH602" s="171"/>
      <c r="AI602" s="171"/>
      <c r="AJ602" s="171"/>
      <c r="AK602" s="171"/>
      <c r="AL602" s="171"/>
      <c r="AM602" s="171"/>
      <c r="AN602" s="171"/>
      <c r="AO602" s="171"/>
      <c r="AP602" s="171"/>
      <c r="AQ602" s="171"/>
    </row>
    <row r="603" spans="1:43">
      <c r="A603" s="65"/>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171"/>
      <c r="AH603" s="171"/>
      <c r="AI603" s="171"/>
      <c r="AJ603" s="171"/>
      <c r="AK603" s="171"/>
      <c r="AL603" s="171"/>
      <c r="AM603" s="171"/>
      <c r="AN603" s="171"/>
      <c r="AO603" s="171"/>
      <c r="AP603" s="171"/>
      <c r="AQ603" s="171"/>
    </row>
    <row r="604" spans="1:43">
      <c r="A604" s="65"/>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171"/>
      <c r="AH604" s="171"/>
      <c r="AI604" s="171"/>
      <c r="AJ604" s="171"/>
      <c r="AK604" s="171"/>
      <c r="AL604" s="171"/>
      <c r="AM604" s="171"/>
      <c r="AN604" s="171"/>
      <c r="AO604" s="171"/>
      <c r="AP604" s="171"/>
      <c r="AQ604" s="171"/>
    </row>
    <row r="605" spans="1:43">
      <c r="A605" s="65"/>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c r="AE605" s="87"/>
      <c r="AF605" s="87"/>
      <c r="AG605" s="171"/>
      <c r="AH605" s="171"/>
      <c r="AI605" s="171"/>
      <c r="AJ605" s="171"/>
      <c r="AK605" s="171"/>
      <c r="AL605" s="171"/>
      <c r="AM605" s="171"/>
      <c r="AN605" s="171"/>
      <c r="AO605" s="171"/>
      <c r="AP605" s="171"/>
      <c r="AQ605" s="171"/>
    </row>
    <row r="606" spans="1:43">
      <c r="A606" s="65"/>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c r="AE606" s="87"/>
      <c r="AF606" s="87"/>
      <c r="AG606" s="171"/>
      <c r="AH606" s="171"/>
      <c r="AI606" s="171"/>
      <c r="AJ606" s="171"/>
      <c r="AK606" s="171"/>
      <c r="AL606" s="171"/>
      <c r="AM606" s="171"/>
      <c r="AN606" s="171"/>
      <c r="AO606" s="171"/>
      <c r="AP606" s="171"/>
      <c r="AQ606" s="171"/>
    </row>
    <row r="607" spans="1:43">
      <c r="A607" s="65"/>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c r="AE607" s="87"/>
      <c r="AF607" s="87"/>
      <c r="AG607" s="171"/>
      <c r="AH607" s="171"/>
      <c r="AI607" s="171"/>
      <c r="AJ607" s="171"/>
      <c r="AK607" s="171"/>
      <c r="AL607" s="171"/>
      <c r="AM607" s="171"/>
      <c r="AN607" s="171"/>
      <c r="AO607" s="171"/>
      <c r="AP607" s="171"/>
      <c r="AQ607" s="171"/>
    </row>
    <row r="608" spans="1:43">
      <c r="A608" s="65"/>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c r="AE608" s="87"/>
      <c r="AF608" s="87"/>
      <c r="AG608" s="171"/>
      <c r="AH608" s="171"/>
      <c r="AI608" s="171"/>
      <c r="AJ608" s="171"/>
      <c r="AK608" s="171"/>
      <c r="AL608" s="171"/>
      <c r="AM608" s="171"/>
      <c r="AN608" s="171"/>
      <c r="AO608" s="171"/>
      <c r="AP608" s="171"/>
      <c r="AQ608" s="171"/>
    </row>
    <row r="609" spans="1:43">
      <c r="A609" s="65"/>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c r="AE609" s="87"/>
      <c r="AF609" s="87"/>
      <c r="AG609" s="171"/>
      <c r="AH609" s="171"/>
      <c r="AI609" s="171"/>
      <c r="AJ609" s="171"/>
      <c r="AK609" s="171"/>
      <c r="AL609" s="171"/>
      <c r="AM609" s="171"/>
      <c r="AN609" s="171"/>
      <c r="AO609" s="171"/>
      <c r="AP609" s="171"/>
      <c r="AQ609" s="171"/>
    </row>
    <row r="610" spans="1:43">
      <c r="A610" s="65"/>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c r="AE610" s="87"/>
      <c r="AF610" s="87"/>
      <c r="AG610" s="171"/>
      <c r="AH610" s="171"/>
      <c r="AI610" s="171"/>
      <c r="AJ610" s="171"/>
      <c r="AK610" s="171"/>
      <c r="AL610" s="171"/>
      <c r="AM610" s="171"/>
      <c r="AN610" s="171"/>
      <c r="AO610" s="171"/>
      <c r="AP610" s="171"/>
      <c r="AQ610" s="171"/>
    </row>
    <row r="611" spans="1:43">
      <c r="A611" s="65"/>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171"/>
      <c r="AH611" s="171"/>
      <c r="AI611" s="171"/>
      <c r="AJ611" s="171"/>
      <c r="AK611" s="171"/>
      <c r="AL611" s="171"/>
      <c r="AM611" s="171"/>
      <c r="AN611" s="171"/>
      <c r="AO611" s="171"/>
      <c r="AP611" s="171"/>
      <c r="AQ611" s="171"/>
    </row>
    <row r="612" spans="1:43">
      <c r="A612" s="65"/>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171"/>
      <c r="AH612" s="171"/>
      <c r="AI612" s="171"/>
      <c r="AJ612" s="171"/>
      <c r="AK612" s="171"/>
      <c r="AL612" s="171"/>
      <c r="AM612" s="171"/>
      <c r="AN612" s="171"/>
      <c r="AO612" s="171"/>
      <c r="AP612" s="171"/>
      <c r="AQ612" s="171"/>
    </row>
    <row r="613" spans="1:43">
      <c r="A613" s="65"/>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171"/>
      <c r="AH613" s="171"/>
      <c r="AI613" s="171"/>
      <c r="AJ613" s="171"/>
      <c r="AK613" s="171"/>
      <c r="AL613" s="171"/>
      <c r="AM613" s="171"/>
      <c r="AN613" s="171"/>
      <c r="AO613" s="171"/>
      <c r="AP613" s="171"/>
      <c r="AQ613" s="171"/>
    </row>
    <row r="614" spans="1:43">
      <c r="A614" s="65"/>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c r="AE614" s="87"/>
      <c r="AF614" s="87"/>
      <c r="AG614" s="171"/>
      <c r="AH614" s="171"/>
      <c r="AI614" s="171"/>
      <c r="AJ614" s="171"/>
      <c r="AK614" s="171"/>
      <c r="AL614" s="171"/>
      <c r="AM614" s="171"/>
      <c r="AN614" s="171"/>
      <c r="AO614" s="171"/>
      <c r="AP614" s="171"/>
      <c r="AQ614" s="171"/>
    </row>
    <row r="615" spans="1:43">
      <c r="A615" s="65"/>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c r="AE615" s="87"/>
      <c r="AF615" s="87"/>
      <c r="AG615" s="171"/>
      <c r="AH615" s="171"/>
      <c r="AI615" s="171"/>
      <c r="AJ615" s="171"/>
      <c r="AK615" s="171"/>
      <c r="AL615" s="171"/>
      <c r="AM615" s="171"/>
      <c r="AN615" s="171"/>
      <c r="AO615" s="171"/>
      <c r="AP615" s="171"/>
      <c r="AQ615" s="171"/>
    </row>
    <row r="616" spans="1:43">
      <c r="A616" s="65"/>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c r="AE616" s="87"/>
      <c r="AF616" s="87"/>
      <c r="AG616" s="171"/>
      <c r="AH616" s="171"/>
      <c r="AI616" s="171"/>
      <c r="AJ616" s="171"/>
      <c r="AK616" s="171"/>
      <c r="AL616" s="171"/>
      <c r="AM616" s="171"/>
      <c r="AN616" s="171"/>
      <c r="AO616" s="171"/>
      <c r="AP616" s="171"/>
      <c r="AQ616" s="171"/>
    </row>
    <row r="617" spans="1:43">
      <c r="A617" s="65"/>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c r="AE617" s="87"/>
      <c r="AF617" s="87"/>
      <c r="AG617" s="171"/>
      <c r="AH617" s="171"/>
      <c r="AI617" s="171"/>
      <c r="AJ617" s="171"/>
      <c r="AK617" s="171"/>
      <c r="AL617" s="171"/>
      <c r="AM617" s="171"/>
      <c r="AN617" s="171"/>
      <c r="AO617" s="171"/>
      <c r="AP617" s="171"/>
      <c r="AQ617" s="171"/>
    </row>
    <row r="618" spans="1:43">
      <c r="A618" s="65"/>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c r="AE618" s="87"/>
      <c r="AF618" s="87"/>
      <c r="AG618" s="171"/>
      <c r="AH618" s="171"/>
      <c r="AI618" s="171"/>
      <c r="AJ618" s="171"/>
      <c r="AK618" s="171"/>
      <c r="AL618" s="171"/>
      <c r="AM618" s="171"/>
      <c r="AN618" s="171"/>
      <c r="AO618" s="171"/>
      <c r="AP618" s="171"/>
      <c r="AQ618" s="171"/>
    </row>
    <row r="619" spans="1:43">
      <c r="A619" s="65"/>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c r="AE619" s="87"/>
      <c r="AF619" s="87"/>
      <c r="AG619" s="171"/>
      <c r="AH619" s="171"/>
      <c r="AI619" s="171"/>
      <c r="AJ619" s="171"/>
      <c r="AK619" s="171"/>
      <c r="AL619" s="171"/>
      <c r="AM619" s="171"/>
      <c r="AN619" s="171"/>
      <c r="AO619" s="171"/>
      <c r="AP619" s="171"/>
      <c r="AQ619" s="171"/>
    </row>
    <row r="620" spans="1:43">
      <c r="A620" s="65"/>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c r="AA620" s="87"/>
      <c r="AB620" s="87"/>
      <c r="AC620" s="87"/>
      <c r="AD620" s="87"/>
      <c r="AE620" s="87"/>
      <c r="AF620" s="87"/>
      <c r="AG620" s="171"/>
      <c r="AH620" s="171"/>
      <c r="AI620" s="171"/>
      <c r="AJ620" s="171"/>
      <c r="AK620" s="171"/>
      <c r="AL620" s="171"/>
      <c r="AM620" s="171"/>
      <c r="AN620" s="171"/>
      <c r="AO620" s="171"/>
      <c r="AP620" s="171"/>
      <c r="AQ620" s="171"/>
    </row>
    <row r="621" spans="1:43">
      <c r="A621" s="65"/>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c r="AA621" s="87"/>
      <c r="AB621" s="87"/>
      <c r="AC621" s="87"/>
      <c r="AD621" s="87"/>
      <c r="AE621" s="87"/>
      <c r="AF621" s="87"/>
      <c r="AG621" s="171"/>
      <c r="AH621" s="171"/>
      <c r="AI621" s="171"/>
      <c r="AJ621" s="171"/>
      <c r="AK621" s="171"/>
      <c r="AL621" s="171"/>
      <c r="AM621" s="171"/>
      <c r="AN621" s="171"/>
      <c r="AO621" s="171"/>
      <c r="AP621" s="171"/>
      <c r="AQ621" s="171"/>
    </row>
    <row r="622" spans="1:43">
      <c r="A622" s="65"/>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c r="AA622" s="87"/>
      <c r="AB622" s="87"/>
      <c r="AC622" s="87"/>
      <c r="AD622" s="87"/>
      <c r="AE622" s="87"/>
      <c r="AF622" s="87"/>
      <c r="AG622" s="171"/>
      <c r="AH622" s="171"/>
      <c r="AI622" s="171"/>
      <c r="AJ622" s="171"/>
      <c r="AK622" s="171"/>
      <c r="AL622" s="171"/>
      <c r="AM622" s="171"/>
      <c r="AN622" s="171"/>
      <c r="AO622" s="171"/>
      <c r="AP622" s="171"/>
      <c r="AQ622" s="171"/>
    </row>
    <row r="623" spans="1:43">
      <c r="A623" s="65"/>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c r="AA623" s="87"/>
      <c r="AB623" s="87"/>
      <c r="AC623" s="87"/>
      <c r="AD623" s="87"/>
      <c r="AE623" s="87"/>
      <c r="AF623" s="87"/>
      <c r="AG623" s="171"/>
      <c r="AH623" s="171"/>
      <c r="AI623" s="171"/>
      <c r="AJ623" s="171"/>
      <c r="AK623" s="171"/>
      <c r="AL623" s="171"/>
      <c r="AM623" s="171"/>
      <c r="AN623" s="171"/>
      <c r="AO623" s="171"/>
      <c r="AP623" s="171"/>
      <c r="AQ623" s="171"/>
    </row>
    <row r="624" spans="1:43">
      <c r="A624" s="65"/>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c r="AA624" s="87"/>
      <c r="AB624" s="87"/>
      <c r="AC624" s="87"/>
      <c r="AD624" s="87"/>
      <c r="AE624" s="87"/>
      <c r="AF624" s="87"/>
      <c r="AG624" s="171"/>
      <c r="AH624" s="171"/>
      <c r="AI624" s="171"/>
      <c r="AJ624" s="171"/>
      <c r="AK624" s="171"/>
      <c r="AL624" s="171"/>
      <c r="AM624" s="171"/>
      <c r="AN624" s="171"/>
      <c r="AO624" s="171"/>
      <c r="AP624" s="171"/>
      <c r="AQ624" s="171"/>
    </row>
    <row r="625" spans="1:43">
      <c r="A625" s="65"/>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c r="AA625" s="87"/>
      <c r="AB625" s="87"/>
      <c r="AC625" s="87"/>
      <c r="AD625" s="87"/>
      <c r="AE625" s="87"/>
      <c r="AF625" s="87"/>
      <c r="AG625" s="171"/>
      <c r="AH625" s="171"/>
      <c r="AI625" s="171"/>
      <c r="AJ625" s="171"/>
      <c r="AK625" s="171"/>
      <c r="AL625" s="171"/>
      <c r="AM625" s="171"/>
      <c r="AN625" s="171"/>
      <c r="AO625" s="171"/>
      <c r="AP625" s="171"/>
      <c r="AQ625" s="171"/>
    </row>
    <row r="626" spans="1:43">
      <c r="A626" s="65"/>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c r="AA626" s="87"/>
      <c r="AB626" s="87"/>
      <c r="AC626" s="87"/>
      <c r="AD626" s="87"/>
      <c r="AE626" s="87"/>
      <c r="AF626" s="87"/>
      <c r="AG626" s="171"/>
      <c r="AH626" s="171"/>
      <c r="AI626" s="171"/>
      <c r="AJ626" s="171"/>
      <c r="AK626" s="171"/>
      <c r="AL626" s="171"/>
      <c r="AM626" s="171"/>
      <c r="AN626" s="171"/>
      <c r="AO626" s="171"/>
      <c r="AP626" s="171"/>
      <c r="AQ626" s="171"/>
    </row>
    <row r="627" spans="1:43">
      <c r="A627" s="65"/>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c r="AA627" s="87"/>
      <c r="AB627" s="87"/>
      <c r="AC627" s="87"/>
      <c r="AD627" s="87"/>
      <c r="AE627" s="87"/>
      <c r="AF627" s="87"/>
      <c r="AG627" s="171"/>
      <c r="AH627" s="171"/>
      <c r="AI627" s="171"/>
      <c r="AJ627" s="171"/>
      <c r="AK627" s="171"/>
      <c r="AL627" s="171"/>
      <c r="AM627" s="171"/>
      <c r="AN627" s="171"/>
      <c r="AO627" s="171"/>
      <c r="AP627" s="171"/>
      <c r="AQ627" s="171"/>
    </row>
    <row r="628" spans="1:43">
      <c r="A628" s="65"/>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c r="AA628" s="87"/>
      <c r="AB628" s="87"/>
      <c r="AC628" s="87"/>
      <c r="AD628" s="87"/>
      <c r="AE628" s="87"/>
      <c r="AF628" s="87"/>
      <c r="AG628" s="171"/>
      <c r="AH628" s="171"/>
      <c r="AI628" s="171"/>
      <c r="AJ628" s="171"/>
      <c r="AK628" s="171"/>
      <c r="AL628" s="171"/>
      <c r="AM628" s="171"/>
      <c r="AN628" s="171"/>
      <c r="AO628" s="171"/>
      <c r="AP628" s="171"/>
      <c r="AQ628" s="171"/>
    </row>
    <row r="629" spans="1:43">
      <c r="A629" s="65"/>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c r="AA629" s="87"/>
      <c r="AB629" s="87"/>
      <c r="AC629" s="87"/>
      <c r="AD629" s="87"/>
      <c r="AE629" s="87"/>
      <c r="AF629" s="87"/>
      <c r="AG629" s="171"/>
      <c r="AH629" s="171"/>
      <c r="AI629" s="171"/>
      <c r="AJ629" s="171"/>
      <c r="AK629" s="171"/>
      <c r="AL629" s="171"/>
      <c r="AM629" s="171"/>
      <c r="AN629" s="171"/>
      <c r="AO629" s="171"/>
      <c r="AP629" s="171"/>
      <c r="AQ629" s="171"/>
    </row>
    <row r="630" spans="1:43">
      <c r="A630" s="65"/>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c r="AA630" s="87"/>
      <c r="AB630" s="87"/>
      <c r="AC630" s="87"/>
      <c r="AD630" s="87"/>
      <c r="AE630" s="87"/>
      <c r="AF630" s="87"/>
      <c r="AG630" s="171"/>
      <c r="AH630" s="171"/>
      <c r="AI630" s="171"/>
      <c r="AJ630" s="171"/>
      <c r="AK630" s="171"/>
      <c r="AL630" s="171"/>
      <c r="AM630" s="171"/>
      <c r="AN630" s="171"/>
      <c r="AO630" s="171"/>
      <c r="AP630" s="171"/>
      <c r="AQ630" s="171"/>
    </row>
    <row r="631" spans="1:43">
      <c r="A631" s="65"/>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c r="AA631" s="87"/>
      <c r="AB631" s="87"/>
      <c r="AC631" s="87"/>
      <c r="AD631" s="87"/>
      <c r="AE631" s="87"/>
      <c r="AF631" s="87"/>
      <c r="AG631" s="171"/>
      <c r="AH631" s="171"/>
      <c r="AI631" s="171"/>
      <c r="AJ631" s="171"/>
      <c r="AK631" s="171"/>
      <c r="AL631" s="171"/>
      <c r="AM631" s="171"/>
      <c r="AN631" s="171"/>
      <c r="AO631" s="171"/>
      <c r="AP631" s="171"/>
      <c r="AQ631" s="171"/>
    </row>
    <row r="632" spans="1:43">
      <c r="A632" s="65"/>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c r="AA632" s="87"/>
      <c r="AB632" s="87"/>
      <c r="AC632" s="87"/>
      <c r="AD632" s="87"/>
      <c r="AE632" s="87"/>
      <c r="AF632" s="87"/>
      <c r="AG632" s="171"/>
      <c r="AH632" s="171"/>
      <c r="AI632" s="171"/>
      <c r="AJ632" s="171"/>
      <c r="AK632" s="171"/>
      <c r="AL632" s="171"/>
      <c r="AM632" s="171"/>
      <c r="AN632" s="171"/>
      <c r="AO632" s="171"/>
      <c r="AP632" s="171"/>
      <c r="AQ632" s="171"/>
    </row>
    <row r="633" spans="1:43">
      <c r="A633" s="65"/>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c r="AA633" s="87"/>
      <c r="AB633" s="87"/>
      <c r="AC633" s="87"/>
      <c r="AD633" s="87"/>
      <c r="AE633" s="87"/>
      <c r="AF633" s="87"/>
      <c r="AG633" s="171"/>
      <c r="AH633" s="171"/>
      <c r="AI633" s="171"/>
      <c r="AJ633" s="171"/>
      <c r="AK633" s="171"/>
      <c r="AL633" s="171"/>
      <c r="AM633" s="171"/>
      <c r="AN633" s="171"/>
      <c r="AO633" s="171"/>
      <c r="AP633" s="171"/>
      <c r="AQ633" s="171"/>
    </row>
    <row r="634" spans="1:43">
      <c r="A634" s="65"/>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c r="AA634" s="87"/>
      <c r="AB634" s="87"/>
      <c r="AC634" s="87"/>
      <c r="AD634" s="87"/>
      <c r="AE634" s="87"/>
      <c r="AF634" s="87"/>
      <c r="AG634" s="171"/>
      <c r="AH634" s="171"/>
      <c r="AI634" s="171"/>
      <c r="AJ634" s="171"/>
      <c r="AK634" s="171"/>
      <c r="AL634" s="171"/>
      <c r="AM634" s="171"/>
      <c r="AN634" s="171"/>
      <c r="AO634" s="171"/>
      <c r="AP634" s="171"/>
      <c r="AQ634" s="171"/>
    </row>
    <row r="635" spans="1:43">
      <c r="A635" s="65"/>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c r="AA635" s="87"/>
      <c r="AB635" s="87"/>
      <c r="AC635" s="87"/>
      <c r="AD635" s="87"/>
      <c r="AE635" s="87"/>
      <c r="AF635" s="87"/>
      <c r="AG635" s="171"/>
      <c r="AH635" s="171"/>
      <c r="AI635" s="171"/>
      <c r="AJ635" s="171"/>
      <c r="AK635" s="171"/>
      <c r="AL635" s="171"/>
      <c r="AM635" s="171"/>
      <c r="AN635" s="171"/>
      <c r="AO635" s="171"/>
      <c r="AP635" s="171"/>
      <c r="AQ635" s="171"/>
    </row>
    <row r="636" spans="1:43">
      <c r="A636" s="65"/>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c r="AA636" s="87"/>
      <c r="AB636" s="87"/>
      <c r="AC636" s="87"/>
      <c r="AD636" s="87"/>
      <c r="AE636" s="87"/>
      <c r="AF636" s="87"/>
      <c r="AG636" s="171"/>
      <c r="AH636" s="171"/>
      <c r="AI636" s="171"/>
      <c r="AJ636" s="171"/>
      <c r="AK636" s="171"/>
      <c r="AL636" s="171"/>
      <c r="AM636" s="171"/>
      <c r="AN636" s="171"/>
      <c r="AO636" s="171"/>
      <c r="AP636" s="171"/>
      <c r="AQ636" s="171"/>
    </row>
    <row r="637" spans="1:43">
      <c r="A637" s="65"/>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c r="AA637" s="87"/>
      <c r="AB637" s="87"/>
      <c r="AC637" s="87"/>
      <c r="AD637" s="87"/>
      <c r="AE637" s="87"/>
      <c r="AF637" s="87"/>
      <c r="AG637" s="171"/>
      <c r="AH637" s="171"/>
      <c r="AI637" s="171"/>
      <c r="AJ637" s="171"/>
      <c r="AK637" s="171"/>
      <c r="AL637" s="171"/>
      <c r="AM637" s="171"/>
      <c r="AN637" s="171"/>
      <c r="AO637" s="171"/>
      <c r="AP637" s="171"/>
      <c r="AQ637" s="171"/>
    </row>
    <row r="638" spans="1:43">
      <c r="A638" s="65"/>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c r="AA638" s="87"/>
      <c r="AB638" s="87"/>
      <c r="AC638" s="87"/>
      <c r="AD638" s="87"/>
      <c r="AE638" s="87"/>
      <c r="AF638" s="87"/>
      <c r="AG638" s="171"/>
      <c r="AH638" s="171"/>
      <c r="AI638" s="171"/>
      <c r="AJ638" s="171"/>
      <c r="AK638" s="171"/>
      <c r="AL638" s="171"/>
      <c r="AM638" s="171"/>
      <c r="AN638" s="171"/>
      <c r="AO638" s="171"/>
      <c r="AP638" s="171"/>
      <c r="AQ638" s="171"/>
    </row>
    <row r="639" spans="1:43">
      <c r="A639" s="65"/>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c r="AA639" s="87"/>
      <c r="AB639" s="87"/>
      <c r="AC639" s="87"/>
      <c r="AD639" s="87"/>
      <c r="AE639" s="87"/>
      <c r="AF639" s="87"/>
      <c r="AG639" s="171"/>
      <c r="AH639" s="171"/>
      <c r="AI639" s="171"/>
      <c r="AJ639" s="171"/>
      <c r="AK639" s="171"/>
      <c r="AL639" s="171"/>
      <c r="AM639" s="171"/>
      <c r="AN639" s="171"/>
      <c r="AO639" s="171"/>
      <c r="AP639" s="171"/>
      <c r="AQ639" s="171"/>
    </row>
    <row r="640" spans="1:43">
      <c r="A640" s="65"/>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c r="AA640" s="87"/>
      <c r="AB640" s="87"/>
      <c r="AC640" s="87"/>
      <c r="AD640" s="87"/>
      <c r="AE640" s="87"/>
      <c r="AF640" s="87"/>
      <c r="AG640" s="171"/>
      <c r="AH640" s="171"/>
      <c r="AI640" s="171"/>
      <c r="AJ640" s="171"/>
      <c r="AK640" s="171"/>
      <c r="AL640" s="171"/>
      <c r="AM640" s="171"/>
      <c r="AN640" s="171"/>
      <c r="AO640" s="171"/>
      <c r="AP640" s="171"/>
      <c r="AQ640" s="171"/>
    </row>
    <row r="641" spans="1:43">
      <c r="A641" s="65"/>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c r="AA641" s="87"/>
      <c r="AB641" s="87"/>
      <c r="AC641" s="87"/>
      <c r="AD641" s="87"/>
      <c r="AE641" s="87"/>
      <c r="AF641" s="87"/>
      <c r="AG641" s="171"/>
      <c r="AH641" s="171"/>
      <c r="AI641" s="171"/>
      <c r="AJ641" s="171"/>
      <c r="AK641" s="171"/>
      <c r="AL641" s="171"/>
      <c r="AM641" s="171"/>
      <c r="AN641" s="171"/>
      <c r="AO641" s="171"/>
      <c r="AP641" s="171"/>
      <c r="AQ641" s="171"/>
    </row>
    <row r="642" spans="1:43">
      <c r="A642" s="65"/>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171"/>
      <c r="AH642" s="171"/>
      <c r="AI642" s="171"/>
      <c r="AJ642" s="171"/>
      <c r="AK642" s="171"/>
      <c r="AL642" s="171"/>
      <c r="AM642" s="171"/>
      <c r="AN642" s="171"/>
      <c r="AO642" s="171"/>
      <c r="AP642" s="171"/>
      <c r="AQ642" s="171"/>
    </row>
    <row r="643" spans="1:43">
      <c r="A643" s="65"/>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c r="AE643" s="87"/>
      <c r="AF643" s="87"/>
      <c r="AG643" s="171"/>
      <c r="AH643" s="171"/>
      <c r="AI643" s="171"/>
      <c r="AJ643" s="171"/>
      <c r="AK643" s="171"/>
      <c r="AL643" s="171"/>
      <c r="AM643" s="171"/>
      <c r="AN643" s="171"/>
      <c r="AO643" s="171"/>
      <c r="AP643" s="171"/>
      <c r="AQ643" s="171"/>
    </row>
    <row r="644" spans="1:43">
      <c r="A644" s="65"/>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c r="AA644" s="87"/>
      <c r="AB644" s="87"/>
      <c r="AC644" s="87"/>
      <c r="AD644" s="87"/>
      <c r="AE644" s="87"/>
      <c r="AF644" s="87"/>
      <c r="AG644" s="171"/>
      <c r="AH644" s="171"/>
      <c r="AI644" s="171"/>
      <c r="AJ644" s="171"/>
      <c r="AK644" s="171"/>
      <c r="AL644" s="171"/>
      <c r="AM644" s="171"/>
      <c r="AN644" s="171"/>
      <c r="AO644" s="171"/>
      <c r="AP644" s="171"/>
      <c r="AQ644" s="171"/>
    </row>
    <row r="645" spans="1:43">
      <c r="A645" s="65"/>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c r="AE645" s="87"/>
      <c r="AF645" s="87"/>
      <c r="AG645" s="171"/>
      <c r="AH645" s="171"/>
      <c r="AI645" s="171"/>
      <c r="AJ645" s="171"/>
      <c r="AK645" s="171"/>
      <c r="AL645" s="171"/>
      <c r="AM645" s="171"/>
      <c r="AN645" s="171"/>
      <c r="AO645" s="171"/>
      <c r="AP645" s="171"/>
      <c r="AQ645" s="171"/>
    </row>
    <row r="646" spans="1:43">
      <c r="A646" s="65"/>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c r="AE646" s="87"/>
      <c r="AF646" s="87"/>
      <c r="AG646" s="171"/>
      <c r="AH646" s="171"/>
      <c r="AI646" s="171"/>
      <c r="AJ646" s="171"/>
      <c r="AK646" s="171"/>
      <c r="AL646" s="171"/>
      <c r="AM646" s="171"/>
      <c r="AN646" s="171"/>
      <c r="AO646" s="171"/>
      <c r="AP646" s="171"/>
      <c r="AQ646" s="171"/>
    </row>
    <row r="647" spans="1:43">
      <c r="A647" s="65"/>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c r="AE647" s="87"/>
      <c r="AF647" s="87"/>
      <c r="AG647" s="171"/>
      <c r="AH647" s="171"/>
      <c r="AI647" s="171"/>
      <c r="AJ647" s="171"/>
      <c r="AK647" s="171"/>
      <c r="AL647" s="171"/>
      <c r="AM647" s="171"/>
      <c r="AN647" s="171"/>
      <c r="AO647" s="171"/>
      <c r="AP647" s="171"/>
      <c r="AQ647" s="171"/>
    </row>
    <row r="648" spans="1:43">
      <c r="A648" s="65"/>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c r="AE648" s="87"/>
      <c r="AF648" s="87"/>
      <c r="AG648" s="171"/>
      <c r="AH648" s="171"/>
      <c r="AI648" s="171"/>
      <c r="AJ648" s="171"/>
      <c r="AK648" s="171"/>
      <c r="AL648" s="171"/>
      <c r="AM648" s="171"/>
      <c r="AN648" s="171"/>
      <c r="AO648" s="171"/>
      <c r="AP648" s="171"/>
      <c r="AQ648" s="171"/>
    </row>
    <row r="649" spans="1:43">
      <c r="A649" s="65"/>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c r="AE649" s="87"/>
      <c r="AF649" s="87"/>
      <c r="AG649" s="171"/>
      <c r="AH649" s="171"/>
      <c r="AI649" s="171"/>
      <c r="AJ649" s="171"/>
      <c r="AK649" s="171"/>
      <c r="AL649" s="171"/>
      <c r="AM649" s="171"/>
      <c r="AN649" s="171"/>
      <c r="AO649" s="171"/>
      <c r="AP649" s="171"/>
      <c r="AQ649" s="171"/>
    </row>
    <row r="650" spans="1:43">
      <c r="A650" s="65"/>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c r="AE650" s="87"/>
      <c r="AF650" s="87"/>
      <c r="AG650" s="171"/>
      <c r="AH650" s="171"/>
      <c r="AI650" s="171"/>
      <c r="AJ650" s="171"/>
      <c r="AK650" s="171"/>
      <c r="AL650" s="171"/>
      <c r="AM650" s="171"/>
      <c r="AN650" s="171"/>
      <c r="AO650" s="171"/>
      <c r="AP650" s="171"/>
      <c r="AQ650" s="171"/>
    </row>
    <row r="651" spans="1:43">
      <c r="A651" s="65"/>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c r="AE651" s="87"/>
      <c r="AF651" s="87"/>
      <c r="AG651" s="171"/>
      <c r="AH651" s="171"/>
      <c r="AI651" s="171"/>
      <c r="AJ651" s="171"/>
      <c r="AK651" s="171"/>
      <c r="AL651" s="171"/>
      <c r="AM651" s="171"/>
      <c r="AN651" s="171"/>
      <c r="AO651" s="171"/>
      <c r="AP651" s="171"/>
      <c r="AQ651" s="171"/>
    </row>
    <row r="652" spans="1:43">
      <c r="A652" s="65"/>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c r="AE652" s="87"/>
      <c r="AF652" s="87"/>
      <c r="AG652" s="171"/>
      <c r="AH652" s="171"/>
      <c r="AI652" s="171"/>
      <c r="AJ652" s="171"/>
      <c r="AK652" s="171"/>
      <c r="AL652" s="171"/>
      <c r="AM652" s="171"/>
      <c r="AN652" s="171"/>
      <c r="AO652" s="171"/>
      <c r="AP652" s="171"/>
      <c r="AQ652" s="171"/>
    </row>
    <row r="653" spans="1:43">
      <c r="A653" s="65"/>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c r="AE653" s="87"/>
      <c r="AF653" s="87"/>
      <c r="AG653" s="171"/>
      <c r="AH653" s="171"/>
      <c r="AI653" s="171"/>
      <c r="AJ653" s="171"/>
      <c r="AK653" s="171"/>
      <c r="AL653" s="171"/>
      <c r="AM653" s="171"/>
      <c r="AN653" s="171"/>
      <c r="AO653" s="171"/>
      <c r="AP653" s="171"/>
      <c r="AQ653" s="171"/>
    </row>
    <row r="654" spans="1:43">
      <c r="A654" s="65"/>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171"/>
      <c r="AH654" s="171"/>
      <c r="AI654" s="171"/>
      <c r="AJ654" s="171"/>
      <c r="AK654" s="171"/>
      <c r="AL654" s="171"/>
      <c r="AM654" s="171"/>
      <c r="AN654" s="171"/>
      <c r="AO654" s="171"/>
      <c r="AP654" s="171"/>
      <c r="AQ654" s="171"/>
    </row>
    <row r="655" spans="1:43">
      <c r="A655" s="65"/>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171"/>
      <c r="AH655" s="171"/>
      <c r="AI655" s="171"/>
      <c r="AJ655" s="171"/>
      <c r="AK655" s="171"/>
      <c r="AL655" s="171"/>
      <c r="AM655" s="171"/>
      <c r="AN655" s="171"/>
      <c r="AO655" s="171"/>
      <c r="AP655" s="171"/>
      <c r="AQ655" s="171"/>
    </row>
    <row r="656" spans="1:43">
      <c r="A656" s="65"/>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171"/>
      <c r="AH656" s="171"/>
      <c r="AI656" s="171"/>
      <c r="AJ656" s="171"/>
      <c r="AK656" s="171"/>
      <c r="AL656" s="171"/>
      <c r="AM656" s="171"/>
      <c r="AN656" s="171"/>
      <c r="AO656" s="171"/>
      <c r="AP656" s="171"/>
      <c r="AQ656" s="171"/>
    </row>
    <row r="657" spans="1:43">
      <c r="A657" s="65"/>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171"/>
      <c r="AH657" s="171"/>
      <c r="AI657" s="171"/>
      <c r="AJ657" s="171"/>
      <c r="AK657" s="171"/>
      <c r="AL657" s="171"/>
      <c r="AM657" s="171"/>
      <c r="AN657" s="171"/>
      <c r="AO657" s="171"/>
      <c r="AP657" s="171"/>
      <c r="AQ657" s="171"/>
    </row>
    <row r="658" spans="1:43">
      <c r="A658" s="65"/>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171"/>
      <c r="AH658" s="171"/>
      <c r="AI658" s="171"/>
      <c r="AJ658" s="171"/>
      <c r="AK658" s="171"/>
      <c r="AL658" s="171"/>
      <c r="AM658" s="171"/>
      <c r="AN658" s="171"/>
      <c r="AO658" s="171"/>
      <c r="AP658" s="171"/>
      <c r="AQ658" s="171"/>
    </row>
    <row r="659" spans="1:43">
      <c r="A659" s="65"/>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171"/>
      <c r="AH659" s="171"/>
      <c r="AI659" s="171"/>
      <c r="AJ659" s="171"/>
      <c r="AK659" s="171"/>
      <c r="AL659" s="171"/>
      <c r="AM659" s="171"/>
      <c r="AN659" s="171"/>
      <c r="AO659" s="171"/>
      <c r="AP659" s="171"/>
      <c r="AQ659" s="171"/>
    </row>
    <row r="660" spans="1:43">
      <c r="A660" s="65"/>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c r="AE660" s="87"/>
      <c r="AF660" s="87"/>
      <c r="AG660" s="171"/>
      <c r="AH660" s="171"/>
      <c r="AI660" s="171"/>
      <c r="AJ660" s="171"/>
      <c r="AK660" s="171"/>
      <c r="AL660" s="171"/>
      <c r="AM660" s="171"/>
      <c r="AN660" s="171"/>
      <c r="AO660" s="171"/>
      <c r="AP660" s="171"/>
      <c r="AQ660" s="171"/>
    </row>
    <row r="661" spans="1:43">
      <c r="A661" s="65"/>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171"/>
      <c r="AH661" s="171"/>
      <c r="AI661" s="171"/>
      <c r="AJ661" s="171"/>
      <c r="AK661" s="171"/>
      <c r="AL661" s="171"/>
      <c r="AM661" s="171"/>
      <c r="AN661" s="171"/>
      <c r="AO661" s="171"/>
      <c r="AP661" s="171"/>
      <c r="AQ661" s="171"/>
    </row>
    <row r="662" spans="1:43">
      <c r="A662" s="65"/>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171"/>
      <c r="AH662" s="171"/>
      <c r="AI662" s="171"/>
      <c r="AJ662" s="171"/>
      <c r="AK662" s="171"/>
      <c r="AL662" s="171"/>
      <c r="AM662" s="171"/>
      <c r="AN662" s="171"/>
      <c r="AO662" s="171"/>
      <c r="AP662" s="171"/>
      <c r="AQ662" s="171"/>
    </row>
    <row r="663" spans="1:43">
      <c r="A663" s="65"/>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c r="AE663" s="87"/>
      <c r="AF663" s="87"/>
      <c r="AG663" s="171"/>
      <c r="AH663" s="171"/>
      <c r="AI663" s="171"/>
      <c r="AJ663" s="171"/>
      <c r="AK663" s="171"/>
      <c r="AL663" s="171"/>
      <c r="AM663" s="171"/>
      <c r="AN663" s="171"/>
      <c r="AO663" s="171"/>
      <c r="AP663" s="171"/>
      <c r="AQ663" s="171"/>
    </row>
    <row r="664" spans="1:43">
      <c r="A664" s="65"/>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171"/>
      <c r="AH664" s="171"/>
      <c r="AI664" s="171"/>
      <c r="AJ664" s="171"/>
      <c r="AK664" s="171"/>
      <c r="AL664" s="171"/>
      <c r="AM664" s="171"/>
      <c r="AN664" s="171"/>
      <c r="AO664" s="171"/>
      <c r="AP664" s="171"/>
      <c r="AQ664" s="171"/>
    </row>
    <row r="665" spans="1:43">
      <c r="A665" s="65"/>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c r="AE665" s="87"/>
      <c r="AF665" s="87"/>
      <c r="AG665" s="171"/>
      <c r="AH665" s="171"/>
      <c r="AI665" s="171"/>
      <c r="AJ665" s="171"/>
      <c r="AK665" s="171"/>
      <c r="AL665" s="171"/>
      <c r="AM665" s="171"/>
      <c r="AN665" s="171"/>
      <c r="AO665" s="171"/>
      <c r="AP665" s="171"/>
      <c r="AQ665" s="171"/>
    </row>
    <row r="666" spans="1:43">
      <c r="A666" s="65"/>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c r="AE666" s="87"/>
      <c r="AF666" s="87"/>
      <c r="AG666" s="171"/>
      <c r="AH666" s="171"/>
      <c r="AI666" s="171"/>
      <c r="AJ666" s="171"/>
      <c r="AK666" s="171"/>
      <c r="AL666" s="171"/>
      <c r="AM666" s="171"/>
      <c r="AN666" s="171"/>
      <c r="AO666" s="171"/>
      <c r="AP666" s="171"/>
      <c r="AQ666" s="171"/>
    </row>
    <row r="667" spans="1:43">
      <c r="A667" s="65"/>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171"/>
      <c r="AH667" s="171"/>
      <c r="AI667" s="171"/>
      <c r="AJ667" s="171"/>
      <c r="AK667" s="171"/>
      <c r="AL667" s="171"/>
      <c r="AM667" s="171"/>
      <c r="AN667" s="171"/>
      <c r="AO667" s="171"/>
      <c r="AP667" s="171"/>
      <c r="AQ667" s="171"/>
    </row>
    <row r="668" spans="1:43">
      <c r="A668" s="65"/>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171"/>
      <c r="AH668" s="171"/>
      <c r="AI668" s="171"/>
      <c r="AJ668" s="171"/>
      <c r="AK668" s="171"/>
      <c r="AL668" s="171"/>
      <c r="AM668" s="171"/>
      <c r="AN668" s="171"/>
      <c r="AO668" s="171"/>
      <c r="AP668" s="171"/>
      <c r="AQ668" s="171"/>
    </row>
    <row r="669" spans="1:43">
      <c r="A669" s="65"/>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171"/>
      <c r="AH669" s="171"/>
      <c r="AI669" s="171"/>
      <c r="AJ669" s="171"/>
      <c r="AK669" s="171"/>
      <c r="AL669" s="171"/>
      <c r="AM669" s="171"/>
      <c r="AN669" s="171"/>
      <c r="AO669" s="171"/>
      <c r="AP669" s="171"/>
      <c r="AQ669" s="171"/>
    </row>
    <row r="670" spans="1:43">
      <c r="A670" s="65"/>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171"/>
      <c r="AH670" s="171"/>
      <c r="AI670" s="171"/>
      <c r="AJ670" s="171"/>
      <c r="AK670" s="171"/>
      <c r="AL670" s="171"/>
      <c r="AM670" s="171"/>
      <c r="AN670" s="171"/>
      <c r="AO670" s="171"/>
      <c r="AP670" s="171"/>
      <c r="AQ670" s="171"/>
    </row>
    <row r="671" spans="1:43">
      <c r="A671" s="65"/>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171"/>
      <c r="AH671" s="171"/>
      <c r="AI671" s="171"/>
      <c r="AJ671" s="171"/>
      <c r="AK671" s="171"/>
      <c r="AL671" s="171"/>
      <c r="AM671" s="171"/>
      <c r="AN671" s="171"/>
      <c r="AO671" s="171"/>
      <c r="AP671" s="171"/>
      <c r="AQ671" s="171"/>
    </row>
    <row r="672" spans="1:43">
      <c r="A672" s="65"/>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171"/>
      <c r="AH672" s="171"/>
      <c r="AI672" s="171"/>
      <c r="AJ672" s="171"/>
      <c r="AK672" s="171"/>
      <c r="AL672" s="171"/>
      <c r="AM672" s="171"/>
      <c r="AN672" s="171"/>
      <c r="AO672" s="171"/>
      <c r="AP672" s="171"/>
      <c r="AQ672" s="171"/>
    </row>
    <row r="673" spans="1:43">
      <c r="A673" s="65"/>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171"/>
      <c r="AH673" s="171"/>
      <c r="AI673" s="171"/>
      <c r="AJ673" s="171"/>
      <c r="AK673" s="171"/>
      <c r="AL673" s="171"/>
      <c r="AM673" s="171"/>
      <c r="AN673" s="171"/>
      <c r="AO673" s="171"/>
      <c r="AP673" s="171"/>
      <c r="AQ673" s="171"/>
    </row>
    <row r="674" spans="1:43">
      <c r="A674" s="65"/>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171"/>
      <c r="AH674" s="171"/>
      <c r="AI674" s="171"/>
      <c r="AJ674" s="171"/>
      <c r="AK674" s="171"/>
      <c r="AL674" s="171"/>
      <c r="AM674" s="171"/>
      <c r="AN674" s="171"/>
      <c r="AO674" s="171"/>
      <c r="AP674" s="171"/>
      <c r="AQ674" s="171"/>
    </row>
    <row r="675" spans="1:43">
      <c r="A675" s="65"/>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171"/>
      <c r="AH675" s="171"/>
      <c r="AI675" s="171"/>
      <c r="AJ675" s="171"/>
      <c r="AK675" s="171"/>
      <c r="AL675" s="171"/>
      <c r="AM675" s="171"/>
      <c r="AN675" s="171"/>
      <c r="AO675" s="171"/>
      <c r="AP675" s="171"/>
      <c r="AQ675" s="171"/>
    </row>
    <row r="676" spans="1:43">
      <c r="A676" s="65"/>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171"/>
      <c r="AH676" s="171"/>
      <c r="AI676" s="171"/>
      <c r="AJ676" s="171"/>
      <c r="AK676" s="171"/>
      <c r="AL676" s="171"/>
      <c r="AM676" s="171"/>
      <c r="AN676" s="171"/>
      <c r="AO676" s="171"/>
      <c r="AP676" s="171"/>
      <c r="AQ676" s="171"/>
    </row>
    <row r="677" spans="1:43">
      <c r="A677" s="65"/>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171"/>
      <c r="AH677" s="171"/>
      <c r="AI677" s="171"/>
      <c r="AJ677" s="171"/>
      <c r="AK677" s="171"/>
      <c r="AL677" s="171"/>
      <c r="AM677" s="171"/>
      <c r="AN677" s="171"/>
      <c r="AO677" s="171"/>
      <c r="AP677" s="171"/>
      <c r="AQ677" s="171"/>
    </row>
    <row r="678" spans="1:43">
      <c r="A678" s="65"/>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171"/>
      <c r="AH678" s="171"/>
      <c r="AI678" s="171"/>
      <c r="AJ678" s="171"/>
      <c r="AK678" s="171"/>
      <c r="AL678" s="171"/>
      <c r="AM678" s="171"/>
      <c r="AN678" s="171"/>
      <c r="AO678" s="171"/>
      <c r="AP678" s="171"/>
      <c r="AQ678" s="171"/>
    </row>
    <row r="679" spans="1:43">
      <c r="A679" s="65"/>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c r="AA679" s="87"/>
      <c r="AB679" s="87"/>
      <c r="AC679" s="87"/>
      <c r="AD679" s="87"/>
      <c r="AE679" s="87"/>
      <c r="AF679" s="87"/>
      <c r="AG679" s="171"/>
      <c r="AH679" s="171"/>
      <c r="AI679" s="171"/>
      <c r="AJ679" s="171"/>
      <c r="AK679" s="171"/>
      <c r="AL679" s="171"/>
      <c r="AM679" s="171"/>
      <c r="AN679" s="171"/>
      <c r="AO679" s="171"/>
      <c r="AP679" s="171"/>
      <c r="AQ679" s="171"/>
    </row>
    <row r="680" spans="1:43">
      <c r="A680" s="65"/>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c r="AA680" s="87"/>
      <c r="AB680" s="87"/>
      <c r="AC680" s="87"/>
      <c r="AD680" s="87"/>
      <c r="AE680" s="87"/>
      <c r="AF680" s="87"/>
      <c r="AG680" s="171"/>
      <c r="AH680" s="171"/>
      <c r="AI680" s="171"/>
      <c r="AJ680" s="171"/>
      <c r="AK680" s="171"/>
      <c r="AL680" s="171"/>
      <c r="AM680" s="171"/>
      <c r="AN680" s="171"/>
      <c r="AO680" s="171"/>
      <c r="AP680" s="171"/>
      <c r="AQ680" s="171"/>
    </row>
    <row r="681" spans="1:43">
      <c r="A681" s="65"/>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c r="AA681" s="87"/>
      <c r="AB681" s="87"/>
      <c r="AC681" s="87"/>
      <c r="AD681" s="87"/>
      <c r="AE681" s="87"/>
      <c r="AF681" s="87"/>
      <c r="AG681" s="171"/>
      <c r="AH681" s="171"/>
      <c r="AI681" s="171"/>
      <c r="AJ681" s="171"/>
      <c r="AK681" s="171"/>
      <c r="AL681" s="171"/>
      <c r="AM681" s="171"/>
      <c r="AN681" s="171"/>
      <c r="AO681" s="171"/>
      <c r="AP681" s="171"/>
      <c r="AQ681" s="171"/>
    </row>
    <row r="682" spans="1:43">
      <c r="A682" s="65"/>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c r="AA682" s="87"/>
      <c r="AB682" s="87"/>
      <c r="AC682" s="87"/>
      <c r="AD682" s="87"/>
      <c r="AE682" s="87"/>
      <c r="AF682" s="87"/>
      <c r="AG682" s="171"/>
      <c r="AH682" s="171"/>
      <c r="AI682" s="171"/>
      <c r="AJ682" s="171"/>
      <c r="AK682" s="171"/>
      <c r="AL682" s="171"/>
      <c r="AM682" s="171"/>
      <c r="AN682" s="171"/>
      <c r="AO682" s="171"/>
      <c r="AP682" s="171"/>
      <c r="AQ682" s="171"/>
    </row>
    <row r="683" spans="1:43">
      <c r="A683" s="65"/>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c r="AA683" s="87"/>
      <c r="AB683" s="87"/>
      <c r="AC683" s="87"/>
      <c r="AD683" s="87"/>
      <c r="AE683" s="87"/>
      <c r="AF683" s="87"/>
      <c r="AG683" s="171"/>
      <c r="AH683" s="171"/>
      <c r="AI683" s="171"/>
      <c r="AJ683" s="171"/>
      <c r="AK683" s="171"/>
      <c r="AL683" s="171"/>
      <c r="AM683" s="171"/>
      <c r="AN683" s="171"/>
      <c r="AO683" s="171"/>
      <c r="AP683" s="171"/>
      <c r="AQ683" s="171"/>
    </row>
    <row r="684" spans="1:43">
      <c r="A684" s="65"/>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c r="AA684" s="87"/>
      <c r="AB684" s="87"/>
      <c r="AC684" s="87"/>
      <c r="AD684" s="87"/>
      <c r="AE684" s="87"/>
      <c r="AF684" s="87"/>
      <c r="AG684" s="171"/>
      <c r="AH684" s="171"/>
      <c r="AI684" s="171"/>
      <c r="AJ684" s="171"/>
      <c r="AK684" s="171"/>
      <c r="AL684" s="171"/>
      <c r="AM684" s="171"/>
      <c r="AN684" s="171"/>
      <c r="AO684" s="171"/>
      <c r="AP684" s="171"/>
      <c r="AQ684" s="171"/>
    </row>
    <row r="685" spans="1:43">
      <c r="A685" s="65"/>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c r="AA685" s="87"/>
      <c r="AB685" s="87"/>
      <c r="AC685" s="87"/>
      <c r="AD685" s="87"/>
      <c r="AE685" s="87"/>
      <c r="AF685" s="87"/>
      <c r="AG685" s="171"/>
      <c r="AH685" s="171"/>
      <c r="AI685" s="171"/>
      <c r="AJ685" s="171"/>
      <c r="AK685" s="171"/>
      <c r="AL685" s="171"/>
      <c r="AM685" s="171"/>
      <c r="AN685" s="171"/>
      <c r="AO685" s="171"/>
      <c r="AP685" s="171"/>
      <c r="AQ685" s="171"/>
    </row>
    <row r="686" spans="1:43">
      <c r="A686" s="65"/>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c r="AA686" s="87"/>
      <c r="AB686" s="87"/>
      <c r="AC686" s="87"/>
      <c r="AD686" s="87"/>
      <c r="AE686" s="87"/>
      <c r="AF686" s="87"/>
      <c r="AG686" s="171"/>
      <c r="AH686" s="171"/>
      <c r="AI686" s="171"/>
      <c r="AJ686" s="171"/>
      <c r="AK686" s="171"/>
      <c r="AL686" s="171"/>
      <c r="AM686" s="171"/>
      <c r="AN686" s="171"/>
      <c r="AO686" s="171"/>
      <c r="AP686" s="171"/>
      <c r="AQ686" s="171"/>
    </row>
    <row r="687" spans="1:43">
      <c r="A687" s="65"/>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c r="AA687" s="87"/>
      <c r="AB687" s="87"/>
      <c r="AC687" s="87"/>
      <c r="AD687" s="87"/>
      <c r="AE687" s="87"/>
      <c r="AF687" s="87"/>
      <c r="AG687" s="171"/>
      <c r="AH687" s="171"/>
      <c r="AI687" s="171"/>
      <c r="AJ687" s="171"/>
      <c r="AK687" s="171"/>
      <c r="AL687" s="171"/>
      <c r="AM687" s="171"/>
      <c r="AN687" s="171"/>
      <c r="AO687" s="171"/>
      <c r="AP687" s="171"/>
      <c r="AQ687" s="171"/>
    </row>
    <row r="688" spans="1:43">
      <c r="A688" s="65"/>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c r="AA688" s="87"/>
      <c r="AB688" s="87"/>
      <c r="AC688" s="87"/>
      <c r="AD688" s="87"/>
      <c r="AE688" s="87"/>
      <c r="AF688" s="87"/>
      <c r="AG688" s="171"/>
      <c r="AH688" s="171"/>
      <c r="AI688" s="171"/>
      <c r="AJ688" s="171"/>
      <c r="AK688" s="171"/>
      <c r="AL688" s="171"/>
      <c r="AM688" s="171"/>
      <c r="AN688" s="171"/>
      <c r="AO688" s="171"/>
      <c r="AP688" s="171"/>
      <c r="AQ688" s="171"/>
    </row>
    <row r="689" spans="1:43">
      <c r="A689" s="65"/>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c r="AA689" s="87"/>
      <c r="AB689" s="87"/>
      <c r="AC689" s="87"/>
      <c r="AD689" s="87"/>
      <c r="AE689" s="87"/>
      <c r="AF689" s="87"/>
      <c r="AG689" s="171"/>
      <c r="AH689" s="171"/>
      <c r="AI689" s="171"/>
      <c r="AJ689" s="171"/>
      <c r="AK689" s="171"/>
      <c r="AL689" s="171"/>
      <c r="AM689" s="171"/>
      <c r="AN689" s="171"/>
      <c r="AO689" s="171"/>
      <c r="AP689" s="171"/>
      <c r="AQ689" s="171"/>
    </row>
    <row r="690" spans="1:43">
      <c r="A690" s="65"/>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c r="AA690" s="87"/>
      <c r="AB690" s="87"/>
      <c r="AC690" s="87"/>
      <c r="AD690" s="87"/>
      <c r="AE690" s="87"/>
      <c r="AF690" s="87"/>
      <c r="AG690" s="171"/>
      <c r="AH690" s="171"/>
      <c r="AI690" s="171"/>
      <c r="AJ690" s="171"/>
      <c r="AK690" s="171"/>
      <c r="AL690" s="171"/>
      <c r="AM690" s="171"/>
      <c r="AN690" s="171"/>
      <c r="AO690" s="171"/>
      <c r="AP690" s="171"/>
      <c r="AQ690" s="171"/>
    </row>
    <row r="691" spans="1:43">
      <c r="A691" s="65"/>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c r="AA691" s="87"/>
      <c r="AB691" s="87"/>
      <c r="AC691" s="87"/>
      <c r="AD691" s="87"/>
      <c r="AE691" s="87"/>
      <c r="AF691" s="87"/>
      <c r="AG691" s="171"/>
      <c r="AH691" s="171"/>
      <c r="AI691" s="171"/>
      <c r="AJ691" s="171"/>
      <c r="AK691" s="171"/>
      <c r="AL691" s="171"/>
      <c r="AM691" s="171"/>
      <c r="AN691" s="171"/>
      <c r="AO691" s="171"/>
      <c r="AP691" s="171"/>
      <c r="AQ691" s="171"/>
    </row>
    <row r="692" spans="1:43">
      <c r="A692" s="65"/>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c r="AA692" s="87"/>
      <c r="AB692" s="87"/>
      <c r="AC692" s="87"/>
      <c r="AD692" s="87"/>
      <c r="AE692" s="87"/>
      <c r="AF692" s="87"/>
      <c r="AG692" s="171"/>
      <c r="AH692" s="171"/>
      <c r="AI692" s="171"/>
      <c r="AJ692" s="171"/>
      <c r="AK692" s="171"/>
      <c r="AL692" s="171"/>
      <c r="AM692" s="171"/>
      <c r="AN692" s="171"/>
      <c r="AO692" s="171"/>
      <c r="AP692" s="171"/>
      <c r="AQ692" s="171"/>
    </row>
    <row r="693" spans="1:43">
      <c r="A693" s="65"/>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c r="AA693" s="87"/>
      <c r="AB693" s="87"/>
      <c r="AC693" s="87"/>
      <c r="AD693" s="87"/>
      <c r="AE693" s="87"/>
      <c r="AF693" s="87"/>
      <c r="AG693" s="171"/>
      <c r="AH693" s="171"/>
      <c r="AI693" s="171"/>
      <c r="AJ693" s="171"/>
      <c r="AK693" s="171"/>
      <c r="AL693" s="171"/>
      <c r="AM693" s="171"/>
      <c r="AN693" s="171"/>
      <c r="AO693" s="171"/>
      <c r="AP693" s="171"/>
      <c r="AQ693" s="171"/>
    </row>
    <row r="694" spans="1:43">
      <c r="A694" s="65"/>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c r="AA694" s="87"/>
      <c r="AB694" s="87"/>
      <c r="AC694" s="87"/>
      <c r="AD694" s="87"/>
      <c r="AE694" s="87"/>
      <c r="AF694" s="87"/>
      <c r="AG694" s="171"/>
      <c r="AH694" s="171"/>
      <c r="AI694" s="171"/>
      <c r="AJ694" s="171"/>
      <c r="AK694" s="171"/>
      <c r="AL694" s="171"/>
      <c r="AM694" s="171"/>
      <c r="AN694" s="171"/>
      <c r="AO694" s="171"/>
      <c r="AP694" s="171"/>
      <c r="AQ694" s="171"/>
    </row>
    <row r="695" spans="1:43">
      <c r="A695" s="65"/>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c r="AA695" s="87"/>
      <c r="AB695" s="87"/>
      <c r="AC695" s="87"/>
      <c r="AD695" s="87"/>
      <c r="AE695" s="87"/>
      <c r="AF695" s="87"/>
      <c r="AG695" s="171"/>
      <c r="AH695" s="171"/>
      <c r="AI695" s="171"/>
      <c r="AJ695" s="171"/>
      <c r="AK695" s="171"/>
      <c r="AL695" s="171"/>
      <c r="AM695" s="171"/>
      <c r="AN695" s="171"/>
      <c r="AO695" s="171"/>
      <c r="AP695" s="171"/>
      <c r="AQ695" s="171"/>
    </row>
    <row r="696" spans="1:43">
      <c r="A696" s="65"/>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c r="AA696" s="87"/>
      <c r="AB696" s="87"/>
      <c r="AC696" s="87"/>
      <c r="AD696" s="87"/>
      <c r="AE696" s="87"/>
      <c r="AF696" s="87"/>
      <c r="AG696" s="171"/>
      <c r="AH696" s="171"/>
      <c r="AI696" s="171"/>
      <c r="AJ696" s="171"/>
      <c r="AK696" s="171"/>
      <c r="AL696" s="171"/>
      <c r="AM696" s="171"/>
      <c r="AN696" s="171"/>
      <c r="AO696" s="171"/>
      <c r="AP696" s="171"/>
      <c r="AQ696" s="171"/>
    </row>
    <row r="697" spans="1:43">
      <c r="A697" s="65"/>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c r="AA697" s="87"/>
      <c r="AB697" s="87"/>
      <c r="AC697" s="87"/>
      <c r="AD697" s="87"/>
      <c r="AE697" s="87"/>
      <c r="AF697" s="87"/>
      <c r="AG697" s="171"/>
      <c r="AH697" s="171"/>
      <c r="AI697" s="171"/>
      <c r="AJ697" s="171"/>
      <c r="AK697" s="171"/>
      <c r="AL697" s="171"/>
      <c r="AM697" s="171"/>
      <c r="AN697" s="171"/>
      <c r="AO697" s="171"/>
      <c r="AP697" s="171"/>
      <c r="AQ697" s="171"/>
    </row>
    <row r="698" spans="1:43">
      <c r="A698" s="65"/>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c r="AA698" s="87"/>
      <c r="AB698" s="87"/>
      <c r="AC698" s="87"/>
      <c r="AD698" s="87"/>
      <c r="AE698" s="87"/>
      <c r="AF698" s="87"/>
      <c r="AG698" s="171"/>
      <c r="AH698" s="171"/>
      <c r="AI698" s="171"/>
      <c r="AJ698" s="171"/>
      <c r="AK698" s="171"/>
      <c r="AL698" s="171"/>
      <c r="AM698" s="171"/>
      <c r="AN698" s="171"/>
      <c r="AO698" s="171"/>
      <c r="AP698" s="171"/>
      <c r="AQ698" s="171"/>
    </row>
    <row r="699" spans="1:43">
      <c r="A699" s="65"/>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c r="AE699" s="87"/>
      <c r="AF699" s="87"/>
      <c r="AG699" s="171"/>
      <c r="AH699" s="171"/>
      <c r="AI699" s="171"/>
      <c r="AJ699" s="171"/>
      <c r="AK699" s="171"/>
      <c r="AL699" s="171"/>
      <c r="AM699" s="171"/>
      <c r="AN699" s="171"/>
      <c r="AO699" s="171"/>
      <c r="AP699" s="171"/>
      <c r="AQ699" s="171"/>
    </row>
    <row r="700" spans="1:43">
      <c r="A700" s="65"/>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c r="AE700" s="87"/>
      <c r="AF700" s="87"/>
      <c r="AG700" s="171"/>
      <c r="AH700" s="171"/>
      <c r="AI700" s="171"/>
      <c r="AJ700" s="171"/>
      <c r="AK700" s="171"/>
      <c r="AL700" s="171"/>
      <c r="AM700" s="171"/>
      <c r="AN700" s="171"/>
      <c r="AO700" s="171"/>
      <c r="AP700" s="171"/>
      <c r="AQ700" s="171"/>
    </row>
    <row r="701" spans="1:43">
      <c r="A701" s="65"/>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c r="AE701" s="87"/>
      <c r="AF701" s="87"/>
      <c r="AG701" s="171"/>
      <c r="AH701" s="171"/>
      <c r="AI701" s="171"/>
      <c r="AJ701" s="171"/>
      <c r="AK701" s="171"/>
      <c r="AL701" s="171"/>
      <c r="AM701" s="171"/>
      <c r="AN701" s="171"/>
      <c r="AO701" s="171"/>
      <c r="AP701" s="171"/>
      <c r="AQ701" s="171"/>
    </row>
    <row r="702" spans="1:43">
      <c r="A702" s="65"/>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c r="AE702" s="87"/>
      <c r="AF702" s="87"/>
      <c r="AG702" s="171"/>
      <c r="AH702" s="171"/>
      <c r="AI702" s="171"/>
      <c r="AJ702" s="171"/>
      <c r="AK702" s="171"/>
      <c r="AL702" s="171"/>
      <c r="AM702" s="171"/>
      <c r="AN702" s="171"/>
      <c r="AO702" s="171"/>
      <c r="AP702" s="171"/>
      <c r="AQ702" s="171"/>
    </row>
    <row r="703" spans="1:43">
      <c r="A703" s="65"/>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c r="AE703" s="87"/>
      <c r="AF703" s="87"/>
      <c r="AG703" s="171"/>
      <c r="AH703" s="171"/>
      <c r="AI703" s="171"/>
      <c r="AJ703" s="171"/>
      <c r="AK703" s="171"/>
      <c r="AL703" s="171"/>
      <c r="AM703" s="171"/>
      <c r="AN703" s="171"/>
      <c r="AO703" s="171"/>
      <c r="AP703" s="171"/>
      <c r="AQ703" s="171"/>
    </row>
    <row r="704" spans="1:43">
      <c r="A704" s="65"/>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c r="AE704" s="87"/>
      <c r="AF704" s="87"/>
      <c r="AG704" s="171"/>
      <c r="AH704" s="171"/>
      <c r="AI704" s="171"/>
      <c r="AJ704" s="171"/>
      <c r="AK704" s="171"/>
      <c r="AL704" s="171"/>
      <c r="AM704" s="171"/>
      <c r="AN704" s="171"/>
      <c r="AO704" s="171"/>
      <c r="AP704" s="171"/>
      <c r="AQ704" s="171"/>
    </row>
    <row r="705" spans="1:43">
      <c r="A705" s="65"/>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171"/>
      <c r="AH705" s="171"/>
      <c r="AI705" s="171"/>
      <c r="AJ705" s="171"/>
      <c r="AK705" s="171"/>
      <c r="AL705" s="171"/>
      <c r="AM705" s="171"/>
      <c r="AN705" s="171"/>
      <c r="AO705" s="171"/>
      <c r="AP705" s="171"/>
      <c r="AQ705" s="171"/>
    </row>
    <row r="706" spans="1:43">
      <c r="A706" s="65"/>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c r="AE706" s="87"/>
      <c r="AF706" s="87"/>
      <c r="AG706" s="171"/>
      <c r="AH706" s="171"/>
      <c r="AI706" s="171"/>
      <c r="AJ706" s="171"/>
      <c r="AK706" s="171"/>
      <c r="AL706" s="171"/>
      <c r="AM706" s="171"/>
      <c r="AN706" s="171"/>
      <c r="AO706" s="171"/>
      <c r="AP706" s="171"/>
      <c r="AQ706" s="171"/>
    </row>
    <row r="707" spans="1:43">
      <c r="A707" s="65"/>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c r="AE707" s="87"/>
      <c r="AF707" s="87"/>
      <c r="AG707" s="171"/>
      <c r="AH707" s="171"/>
      <c r="AI707" s="171"/>
      <c r="AJ707" s="171"/>
      <c r="AK707" s="171"/>
      <c r="AL707" s="171"/>
      <c r="AM707" s="171"/>
      <c r="AN707" s="171"/>
      <c r="AO707" s="171"/>
      <c r="AP707" s="171"/>
      <c r="AQ707" s="171"/>
    </row>
    <row r="708" spans="1:43">
      <c r="A708" s="65"/>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c r="AE708" s="87"/>
      <c r="AF708" s="87"/>
      <c r="AG708" s="171"/>
      <c r="AH708" s="171"/>
      <c r="AI708" s="171"/>
      <c r="AJ708" s="171"/>
      <c r="AK708" s="171"/>
      <c r="AL708" s="171"/>
      <c r="AM708" s="171"/>
      <c r="AN708" s="171"/>
      <c r="AO708" s="171"/>
      <c r="AP708" s="171"/>
      <c r="AQ708" s="171"/>
    </row>
    <row r="709" spans="1:43">
      <c r="A709" s="65"/>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c r="AE709" s="87"/>
      <c r="AF709" s="87"/>
      <c r="AG709" s="171"/>
      <c r="AH709" s="171"/>
      <c r="AI709" s="171"/>
      <c r="AJ709" s="171"/>
      <c r="AK709" s="171"/>
      <c r="AL709" s="171"/>
      <c r="AM709" s="171"/>
      <c r="AN709" s="171"/>
      <c r="AO709" s="171"/>
      <c r="AP709" s="171"/>
      <c r="AQ709" s="171"/>
    </row>
    <row r="710" spans="1:43">
      <c r="A710" s="65"/>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c r="AE710" s="87"/>
      <c r="AF710" s="87"/>
      <c r="AG710" s="171"/>
      <c r="AH710" s="171"/>
      <c r="AI710" s="171"/>
      <c r="AJ710" s="171"/>
      <c r="AK710" s="171"/>
      <c r="AL710" s="171"/>
      <c r="AM710" s="171"/>
      <c r="AN710" s="171"/>
      <c r="AO710" s="171"/>
      <c r="AP710" s="171"/>
      <c r="AQ710" s="171"/>
    </row>
    <row r="711" spans="1:43">
      <c r="A711" s="65"/>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c r="AE711" s="87"/>
      <c r="AF711" s="87"/>
      <c r="AG711" s="171"/>
      <c r="AH711" s="171"/>
      <c r="AI711" s="171"/>
      <c r="AJ711" s="171"/>
      <c r="AK711" s="171"/>
      <c r="AL711" s="171"/>
      <c r="AM711" s="171"/>
      <c r="AN711" s="171"/>
      <c r="AO711" s="171"/>
      <c r="AP711" s="171"/>
      <c r="AQ711" s="171"/>
    </row>
    <row r="712" spans="1:43">
      <c r="A712" s="65"/>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c r="AE712" s="87"/>
      <c r="AF712" s="87"/>
      <c r="AG712" s="171"/>
      <c r="AH712" s="171"/>
      <c r="AI712" s="171"/>
      <c r="AJ712" s="171"/>
      <c r="AK712" s="171"/>
      <c r="AL712" s="171"/>
      <c r="AM712" s="171"/>
      <c r="AN712" s="171"/>
      <c r="AO712" s="171"/>
      <c r="AP712" s="171"/>
      <c r="AQ712" s="171"/>
    </row>
    <row r="713" spans="1:43">
      <c r="A713" s="65"/>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c r="AE713" s="87"/>
      <c r="AF713" s="87"/>
      <c r="AG713" s="171"/>
      <c r="AH713" s="171"/>
      <c r="AI713" s="171"/>
      <c r="AJ713" s="171"/>
      <c r="AK713" s="171"/>
      <c r="AL713" s="171"/>
      <c r="AM713" s="171"/>
      <c r="AN713" s="171"/>
      <c r="AO713" s="171"/>
      <c r="AP713" s="171"/>
      <c r="AQ713" s="171"/>
    </row>
    <row r="714" spans="1:43">
      <c r="A714" s="65"/>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c r="AA714" s="87"/>
      <c r="AB714" s="87"/>
      <c r="AC714" s="87"/>
      <c r="AD714" s="87"/>
      <c r="AE714" s="87"/>
      <c r="AF714" s="87"/>
      <c r="AG714" s="171"/>
      <c r="AH714" s="171"/>
      <c r="AI714" s="171"/>
      <c r="AJ714" s="171"/>
      <c r="AK714" s="171"/>
      <c r="AL714" s="171"/>
      <c r="AM714" s="171"/>
      <c r="AN714" s="171"/>
      <c r="AO714" s="171"/>
      <c r="AP714" s="171"/>
      <c r="AQ714" s="171"/>
    </row>
    <row r="715" spans="1:43">
      <c r="A715" s="65"/>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c r="AA715" s="87"/>
      <c r="AB715" s="87"/>
      <c r="AC715" s="87"/>
      <c r="AD715" s="87"/>
      <c r="AE715" s="87"/>
      <c r="AF715" s="87"/>
      <c r="AG715" s="171"/>
      <c r="AH715" s="171"/>
      <c r="AI715" s="171"/>
      <c r="AJ715" s="171"/>
      <c r="AK715" s="171"/>
      <c r="AL715" s="171"/>
      <c r="AM715" s="171"/>
      <c r="AN715" s="171"/>
      <c r="AO715" s="171"/>
      <c r="AP715" s="171"/>
      <c r="AQ715" s="171"/>
    </row>
    <row r="716" spans="1:43">
      <c r="A716" s="65"/>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c r="AA716" s="87"/>
      <c r="AB716" s="87"/>
      <c r="AC716" s="87"/>
      <c r="AD716" s="87"/>
      <c r="AE716" s="87"/>
      <c r="AF716" s="87"/>
      <c r="AG716" s="171"/>
      <c r="AH716" s="171"/>
      <c r="AI716" s="171"/>
      <c r="AJ716" s="171"/>
      <c r="AK716" s="171"/>
      <c r="AL716" s="171"/>
      <c r="AM716" s="171"/>
      <c r="AN716" s="171"/>
      <c r="AO716" s="171"/>
      <c r="AP716" s="171"/>
      <c r="AQ716" s="171"/>
    </row>
    <row r="717" spans="1:43">
      <c r="A717" s="65"/>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c r="AA717" s="87"/>
      <c r="AB717" s="87"/>
      <c r="AC717" s="87"/>
      <c r="AD717" s="87"/>
      <c r="AE717" s="87"/>
      <c r="AF717" s="87"/>
      <c r="AG717" s="171"/>
      <c r="AH717" s="171"/>
      <c r="AI717" s="171"/>
      <c r="AJ717" s="171"/>
      <c r="AK717" s="171"/>
      <c r="AL717" s="171"/>
      <c r="AM717" s="171"/>
      <c r="AN717" s="171"/>
      <c r="AO717" s="171"/>
      <c r="AP717" s="171"/>
      <c r="AQ717" s="171"/>
    </row>
    <row r="718" spans="1:43">
      <c r="A718" s="65"/>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c r="AA718" s="87"/>
      <c r="AB718" s="87"/>
      <c r="AC718" s="87"/>
      <c r="AD718" s="87"/>
      <c r="AE718" s="87"/>
      <c r="AF718" s="87"/>
      <c r="AG718" s="171"/>
      <c r="AH718" s="171"/>
      <c r="AI718" s="171"/>
      <c r="AJ718" s="171"/>
      <c r="AK718" s="171"/>
      <c r="AL718" s="171"/>
      <c r="AM718" s="171"/>
      <c r="AN718" s="171"/>
      <c r="AO718" s="171"/>
      <c r="AP718" s="171"/>
      <c r="AQ718" s="171"/>
    </row>
    <row r="719" spans="1:43">
      <c r="A719" s="65"/>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c r="AA719" s="87"/>
      <c r="AB719" s="87"/>
      <c r="AC719" s="87"/>
      <c r="AD719" s="87"/>
      <c r="AE719" s="87"/>
      <c r="AF719" s="87"/>
      <c r="AG719" s="171"/>
      <c r="AH719" s="171"/>
      <c r="AI719" s="171"/>
      <c r="AJ719" s="171"/>
      <c r="AK719" s="171"/>
      <c r="AL719" s="171"/>
      <c r="AM719" s="171"/>
      <c r="AN719" s="171"/>
      <c r="AO719" s="171"/>
      <c r="AP719" s="171"/>
      <c r="AQ719" s="171"/>
    </row>
    <row r="720" spans="1:43">
      <c r="A720" s="65"/>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c r="AA720" s="87"/>
      <c r="AB720" s="87"/>
      <c r="AC720" s="87"/>
      <c r="AD720" s="87"/>
      <c r="AE720" s="87"/>
      <c r="AF720" s="87"/>
      <c r="AG720" s="171"/>
      <c r="AH720" s="171"/>
      <c r="AI720" s="171"/>
      <c r="AJ720" s="171"/>
      <c r="AK720" s="171"/>
      <c r="AL720" s="171"/>
      <c r="AM720" s="171"/>
      <c r="AN720" s="171"/>
      <c r="AO720" s="171"/>
      <c r="AP720" s="171"/>
      <c r="AQ720" s="171"/>
    </row>
    <row r="721" spans="1:43">
      <c r="A721" s="65"/>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c r="AA721" s="87"/>
      <c r="AB721" s="87"/>
      <c r="AC721" s="87"/>
      <c r="AD721" s="87"/>
      <c r="AE721" s="87"/>
      <c r="AF721" s="87"/>
      <c r="AG721" s="171"/>
      <c r="AH721" s="171"/>
      <c r="AI721" s="171"/>
      <c r="AJ721" s="171"/>
      <c r="AK721" s="171"/>
      <c r="AL721" s="171"/>
      <c r="AM721" s="171"/>
      <c r="AN721" s="171"/>
      <c r="AO721" s="171"/>
      <c r="AP721" s="171"/>
      <c r="AQ721" s="171"/>
    </row>
    <row r="722" spans="1:43">
      <c r="A722" s="65"/>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c r="AA722" s="87"/>
      <c r="AB722" s="87"/>
      <c r="AC722" s="87"/>
      <c r="AD722" s="87"/>
      <c r="AE722" s="87"/>
      <c r="AF722" s="87"/>
      <c r="AG722" s="171"/>
      <c r="AH722" s="171"/>
      <c r="AI722" s="171"/>
      <c r="AJ722" s="171"/>
      <c r="AK722" s="171"/>
      <c r="AL722" s="171"/>
      <c r="AM722" s="171"/>
      <c r="AN722" s="171"/>
      <c r="AO722" s="171"/>
      <c r="AP722" s="171"/>
      <c r="AQ722" s="171"/>
    </row>
    <row r="723" spans="1:43">
      <c r="A723" s="65"/>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c r="AA723" s="87"/>
      <c r="AB723" s="87"/>
      <c r="AC723" s="87"/>
      <c r="AD723" s="87"/>
      <c r="AE723" s="87"/>
      <c r="AF723" s="87"/>
      <c r="AG723" s="171"/>
      <c r="AH723" s="171"/>
      <c r="AI723" s="171"/>
      <c r="AJ723" s="171"/>
      <c r="AK723" s="171"/>
      <c r="AL723" s="171"/>
      <c r="AM723" s="171"/>
      <c r="AN723" s="171"/>
      <c r="AO723" s="171"/>
      <c r="AP723" s="171"/>
      <c r="AQ723" s="171"/>
    </row>
    <row r="724" spans="1:43">
      <c r="A724" s="65"/>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c r="AA724" s="87"/>
      <c r="AB724" s="87"/>
      <c r="AC724" s="87"/>
      <c r="AD724" s="87"/>
      <c r="AE724" s="87"/>
      <c r="AF724" s="87"/>
      <c r="AG724" s="171"/>
      <c r="AH724" s="171"/>
      <c r="AI724" s="171"/>
      <c r="AJ724" s="171"/>
      <c r="AK724" s="171"/>
      <c r="AL724" s="171"/>
      <c r="AM724" s="171"/>
      <c r="AN724" s="171"/>
      <c r="AO724" s="171"/>
      <c r="AP724" s="171"/>
      <c r="AQ724" s="171"/>
    </row>
    <row r="725" spans="1:43">
      <c r="A725" s="65"/>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c r="AA725" s="87"/>
      <c r="AB725" s="87"/>
      <c r="AC725" s="87"/>
      <c r="AD725" s="87"/>
      <c r="AE725" s="87"/>
      <c r="AF725" s="87"/>
      <c r="AG725" s="171"/>
      <c r="AH725" s="171"/>
      <c r="AI725" s="171"/>
      <c r="AJ725" s="171"/>
      <c r="AK725" s="171"/>
      <c r="AL725" s="171"/>
      <c r="AM725" s="171"/>
      <c r="AN725" s="171"/>
      <c r="AO725" s="171"/>
      <c r="AP725" s="171"/>
      <c r="AQ725" s="171"/>
    </row>
    <row r="726" spans="1:43">
      <c r="A726" s="65"/>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c r="AA726" s="87"/>
      <c r="AB726" s="87"/>
      <c r="AC726" s="87"/>
      <c r="AD726" s="87"/>
      <c r="AE726" s="87"/>
      <c r="AF726" s="87"/>
      <c r="AG726" s="171"/>
      <c r="AH726" s="171"/>
      <c r="AI726" s="171"/>
      <c r="AJ726" s="171"/>
      <c r="AK726" s="171"/>
      <c r="AL726" s="171"/>
      <c r="AM726" s="171"/>
      <c r="AN726" s="171"/>
      <c r="AO726" s="171"/>
      <c r="AP726" s="171"/>
      <c r="AQ726" s="171"/>
    </row>
    <row r="727" spans="1:43">
      <c r="A727" s="65"/>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c r="AA727" s="87"/>
      <c r="AB727" s="87"/>
      <c r="AC727" s="87"/>
      <c r="AD727" s="87"/>
      <c r="AE727" s="87"/>
      <c r="AF727" s="87"/>
      <c r="AG727" s="171"/>
      <c r="AH727" s="171"/>
      <c r="AI727" s="171"/>
      <c r="AJ727" s="171"/>
      <c r="AK727" s="171"/>
      <c r="AL727" s="171"/>
      <c r="AM727" s="171"/>
      <c r="AN727" s="171"/>
      <c r="AO727" s="171"/>
      <c r="AP727" s="171"/>
      <c r="AQ727" s="171"/>
    </row>
    <row r="728" spans="1:43">
      <c r="A728" s="65"/>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c r="AA728" s="87"/>
      <c r="AB728" s="87"/>
      <c r="AC728" s="87"/>
      <c r="AD728" s="87"/>
      <c r="AE728" s="87"/>
      <c r="AF728" s="87"/>
      <c r="AG728" s="171"/>
      <c r="AH728" s="171"/>
      <c r="AI728" s="171"/>
      <c r="AJ728" s="171"/>
      <c r="AK728" s="171"/>
      <c r="AL728" s="171"/>
      <c r="AM728" s="171"/>
      <c r="AN728" s="171"/>
      <c r="AO728" s="171"/>
      <c r="AP728" s="171"/>
      <c r="AQ728" s="171"/>
    </row>
    <row r="729" spans="1:43">
      <c r="A729" s="65"/>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c r="AA729" s="87"/>
      <c r="AB729" s="87"/>
      <c r="AC729" s="87"/>
      <c r="AD729" s="87"/>
      <c r="AE729" s="87"/>
      <c r="AF729" s="87"/>
      <c r="AG729" s="171"/>
      <c r="AH729" s="171"/>
      <c r="AI729" s="171"/>
      <c r="AJ729" s="171"/>
      <c r="AK729" s="171"/>
      <c r="AL729" s="171"/>
      <c r="AM729" s="171"/>
      <c r="AN729" s="171"/>
      <c r="AO729" s="171"/>
      <c r="AP729" s="171"/>
      <c r="AQ729" s="171"/>
    </row>
    <row r="730" spans="1:43">
      <c r="A730" s="65"/>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c r="AA730" s="87"/>
      <c r="AB730" s="87"/>
      <c r="AC730" s="87"/>
      <c r="AD730" s="87"/>
      <c r="AE730" s="87"/>
      <c r="AF730" s="87"/>
      <c r="AG730" s="171"/>
      <c r="AH730" s="171"/>
      <c r="AI730" s="171"/>
      <c r="AJ730" s="171"/>
      <c r="AK730" s="171"/>
      <c r="AL730" s="171"/>
      <c r="AM730" s="171"/>
      <c r="AN730" s="171"/>
      <c r="AO730" s="171"/>
      <c r="AP730" s="171"/>
      <c r="AQ730" s="171"/>
    </row>
    <row r="731" spans="1:43">
      <c r="A731" s="65"/>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c r="AA731" s="87"/>
      <c r="AB731" s="87"/>
      <c r="AC731" s="87"/>
      <c r="AD731" s="87"/>
      <c r="AE731" s="87"/>
      <c r="AF731" s="87"/>
      <c r="AG731" s="171"/>
      <c r="AH731" s="171"/>
      <c r="AI731" s="171"/>
      <c r="AJ731" s="171"/>
      <c r="AK731" s="171"/>
      <c r="AL731" s="171"/>
      <c r="AM731" s="171"/>
      <c r="AN731" s="171"/>
      <c r="AO731" s="171"/>
      <c r="AP731" s="171"/>
      <c r="AQ731" s="171"/>
    </row>
    <row r="732" spans="1:43">
      <c r="A732" s="65"/>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c r="AA732" s="87"/>
      <c r="AB732" s="87"/>
      <c r="AC732" s="87"/>
      <c r="AD732" s="87"/>
      <c r="AE732" s="87"/>
      <c r="AF732" s="87"/>
      <c r="AG732" s="171"/>
      <c r="AH732" s="171"/>
      <c r="AI732" s="171"/>
      <c r="AJ732" s="171"/>
      <c r="AK732" s="171"/>
      <c r="AL732" s="171"/>
      <c r="AM732" s="171"/>
      <c r="AN732" s="171"/>
      <c r="AO732" s="171"/>
      <c r="AP732" s="171"/>
      <c r="AQ732" s="171"/>
    </row>
    <row r="733" spans="1:43">
      <c r="A733" s="65"/>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c r="AA733" s="87"/>
      <c r="AB733" s="87"/>
      <c r="AC733" s="87"/>
      <c r="AD733" s="87"/>
      <c r="AE733" s="87"/>
      <c r="AF733" s="87"/>
      <c r="AG733" s="171"/>
      <c r="AH733" s="171"/>
      <c r="AI733" s="171"/>
      <c r="AJ733" s="171"/>
      <c r="AK733" s="171"/>
      <c r="AL733" s="171"/>
      <c r="AM733" s="171"/>
      <c r="AN733" s="171"/>
      <c r="AO733" s="171"/>
      <c r="AP733" s="171"/>
      <c r="AQ733" s="171"/>
    </row>
    <row r="734" spans="1:43">
      <c r="A734" s="65"/>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c r="AA734" s="87"/>
      <c r="AB734" s="87"/>
      <c r="AC734" s="87"/>
      <c r="AD734" s="87"/>
      <c r="AE734" s="87"/>
      <c r="AF734" s="87"/>
      <c r="AG734" s="171"/>
      <c r="AH734" s="171"/>
      <c r="AI734" s="171"/>
      <c r="AJ734" s="171"/>
      <c r="AK734" s="171"/>
      <c r="AL734" s="171"/>
      <c r="AM734" s="171"/>
      <c r="AN734" s="171"/>
      <c r="AO734" s="171"/>
      <c r="AP734" s="171"/>
      <c r="AQ734" s="171"/>
    </row>
    <row r="735" spans="1:43">
      <c r="A735" s="65"/>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c r="AA735" s="87"/>
      <c r="AB735" s="87"/>
      <c r="AC735" s="87"/>
      <c r="AD735" s="87"/>
      <c r="AE735" s="87"/>
      <c r="AF735" s="87"/>
      <c r="AG735" s="171"/>
      <c r="AH735" s="171"/>
      <c r="AI735" s="171"/>
      <c r="AJ735" s="171"/>
      <c r="AK735" s="171"/>
      <c r="AL735" s="171"/>
      <c r="AM735" s="171"/>
      <c r="AN735" s="171"/>
      <c r="AO735" s="171"/>
      <c r="AP735" s="171"/>
      <c r="AQ735" s="171"/>
    </row>
    <row r="736" spans="1:43">
      <c r="A736" s="65"/>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c r="AA736" s="87"/>
      <c r="AB736" s="87"/>
      <c r="AC736" s="87"/>
      <c r="AD736" s="87"/>
      <c r="AE736" s="87"/>
      <c r="AF736" s="87"/>
      <c r="AG736" s="171"/>
      <c r="AH736" s="171"/>
      <c r="AI736" s="171"/>
      <c r="AJ736" s="171"/>
      <c r="AK736" s="171"/>
      <c r="AL736" s="171"/>
      <c r="AM736" s="171"/>
      <c r="AN736" s="171"/>
      <c r="AO736" s="171"/>
      <c r="AP736" s="171"/>
      <c r="AQ736" s="171"/>
    </row>
    <row r="737" spans="1:43">
      <c r="A737" s="65"/>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c r="AA737" s="87"/>
      <c r="AB737" s="87"/>
      <c r="AC737" s="87"/>
      <c r="AD737" s="87"/>
      <c r="AE737" s="87"/>
      <c r="AF737" s="87"/>
      <c r="AG737" s="171"/>
      <c r="AH737" s="171"/>
      <c r="AI737" s="171"/>
      <c r="AJ737" s="171"/>
      <c r="AK737" s="171"/>
      <c r="AL737" s="171"/>
      <c r="AM737" s="171"/>
      <c r="AN737" s="171"/>
      <c r="AO737" s="171"/>
      <c r="AP737" s="171"/>
      <c r="AQ737" s="171"/>
    </row>
    <row r="738" spans="1:43">
      <c r="A738" s="65"/>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c r="AA738" s="87"/>
      <c r="AB738" s="87"/>
      <c r="AC738" s="87"/>
      <c r="AD738" s="87"/>
      <c r="AE738" s="87"/>
      <c r="AF738" s="87"/>
      <c r="AG738" s="171"/>
      <c r="AH738" s="171"/>
      <c r="AI738" s="171"/>
      <c r="AJ738" s="171"/>
      <c r="AK738" s="171"/>
      <c r="AL738" s="171"/>
      <c r="AM738" s="171"/>
      <c r="AN738" s="171"/>
      <c r="AO738" s="171"/>
      <c r="AP738" s="171"/>
      <c r="AQ738" s="171"/>
    </row>
    <row r="739" spans="1:43">
      <c r="A739" s="65"/>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c r="AA739" s="87"/>
      <c r="AB739" s="87"/>
      <c r="AC739" s="87"/>
      <c r="AD739" s="87"/>
      <c r="AE739" s="87"/>
      <c r="AF739" s="87"/>
      <c r="AG739" s="171"/>
      <c r="AH739" s="171"/>
      <c r="AI739" s="171"/>
      <c r="AJ739" s="171"/>
      <c r="AK739" s="171"/>
      <c r="AL739" s="171"/>
      <c r="AM739" s="171"/>
      <c r="AN739" s="171"/>
      <c r="AO739" s="171"/>
      <c r="AP739" s="171"/>
      <c r="AQ739" s="171"/>
    </row>
    <row r="740" spans="1:43">
      <c r="A740" s="65"/>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c r="AA740" s="87"/>
      <c r="AB740" s="87"/>
      <c r="AC740" s="87"/>
      <c r="AD740" s="87"/>
      <c r="AE740" s="87"/>
      <c r="AF740" s="87"/>
      <c r="AG740" s="171"/>
      <c r="AH740" s="171"/>
      <c r="AI740" s="171"/>
      <c r="AJ740" s="171"/>
      <c r="AK740" s="171"/>
      <c r="AL740" s="171"/>
      <c r="AM740" s="171"/>
      <c r="AN740" s="171"/>
      <c r="AO740" s="171"/>
      <c r="AP740" s="171"/>
      <c r="AQ740" s="171"/>
    </row>
    <row r="741" spans="1:43">
      <c r="A741" s="65"/>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c r="AA741" s="87"/>
      <c r="AB741" s="87"/>
      <c r="AC741" s="87"/>
      <c r="AD741" s="87"/>
      <c r="AE741" s="87"/>
      <c r="AF741" s="87"/>
      <c r="AG741" s="171"/>
      <c r="AH741" s="171"/>
      <c r="AI741" s="171"/>
      <c r="AJ741" s="171"/>
      <c r="AK741" s="171"/>
      <c r="AL741" s="171"/>
      <c r="AM741" s="171"/>
      <c r="AN741" s="171"/>
      <c r="AO741" s="171"/>
      <c r="AP741" s="171"/>
      <c r="AQ741" s="171"/>
    </row>
    <row r="742" spans="1:43">
      <c r="A742" s="65"/>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c r="AA742" s="87"/>
      <c r="AB742" s="87"/>
      <c r="AC742" s="87"/>
      <c r="AD742" s="87"/>
      <c r="AE742" s="87"/>
      <c r="AF742" s="87"/>
      <c r="AG742" s="171"/>
      <c r="AH742" s="171"/>
      <c r="AI742" s="171"/>
      <c r="AJ742" s="171"/>
      <c r="AK742" s="171"/>
      <c r="AL742" s="171"/>
      <c r="AM742" s="171"/>
      <c r="AN742" s="171"/>
      <c r="AO742" s="171"/>
      <c r="AP742" s="171"/>
      <c r="AQ742" s="171"/>
    </row>
    <row r="743" spans="1:43">
      <c r="A743" s="65"/>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c r="AA743" s="87"/>
      <c r="AB743" s="87"/>
      <c r="AC743" s="87"/>
      <c r="AD743" s="87"/>
      <c r="AE743" s="87"/>
      <c r="AF743" s="87"/>
      <c r="AG743" s="171"/>
      <c r="AH743" s="171"/>
      <c r="AI743" s="171"/>
      <c r="AJ743" s="171"/>
      <c r="AK743" s="171"/>
      <c r="AL743" s="171"/>
      <c r="AM743" s="171"/>
      <c r="AN743" s="171"/>
      <c r="AO743" s="171"/>
      <c r="AP743" s="171"/>
      <c r="AQ743" s="171"/>
    </row>
    <row r="744" spans="1:43">
      <c r="A744" s="65"/>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c r="AA744" s="87"/>
      <c r="AB744" s="87"/>
      <c r="AC744" s="87"/>
      <c r="AD744" s="87"/>
      <c r="AE744" s="87"/>
      <c r="AF744" s="87"/>
      <c r="AG744" s="171"/>
      <c r="AH744" s="171"/>
      <c r="AI744" s="171"/>
      <c r="AJ744" s="171"/>
      <c r="AK744" s="171"/>
      <c r="AL744" s="171"/>
      <c r="AM744" s="171"/>
      <c r="AN744" s="171"/>
      <c r="AO744" s="171"/>
      <c r="AP744" s="171"/>
      <c r="AQ744" s="171"/>
    </row>
    <row r="745" spans="1:43">
      <c r="A745" s="65"/>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c r="AA745" s="87"/>
      <c r="AB745" s="87"/>
      <c r="AC745" s="87"/>
      <c r="AD745" s="87"/>
      <c r="AE745" s="87"/>
      <c r="AF745" s="87"/>
      <c r="AG745" s="171"/>
      <c r="AH745" s="171"/>
      <c r="AI745" s="171"/>
      <c r="AJ745" s="171"/>
      <c r="AK745" s="171"/>
      <c r="AL745" s="171"/>
      <c r="AM745" s="171"/>
      <c r="AN745" s="171"/>
      <c r="AO745" s="171"/>
      <c r="AP745" s="171"/>
      <c r="AQ745" s="171"/>
    </row>
    <row r="746" spans="1:43">
      <c r="A746" s="65"/>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c r="AA746" s="87"/>
      <c r="AB746" s="87"/>
      <c r="AC746" s="87"/>
      <c r="AD746" s="87"/>
      <c r="AE746" s="87"/>
      <c r="AF746" s="87"/>
      <c r="AG746" s="171"/>
      <c r="AH746" s="171"/>
      <c r="AI746" s="171"/>
      <c r="AJ746" s="171"/>
      <c r="AK746" s="171"/>
      <c r="AL746" s="171"/>
      <c r="AM746" s="171"/>
      <c r="AN746" s="171"/>
      <c r="AO746" s="171"/>
      <c r="AP746" s="171"/>
      <c r="AQ746" s="171"/>
    </row>
    <row r="747" spans="1:43">
      <c r="A747" s="65"/>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c r="AA747" s="87"/>
      <c r="AB747" s="87"/>
      <c r="AC747" s="87"/>
      <c r="AD747" s="87"/>
      <c r="AE747" s="87"/>
      <c r="AF747" s="87"/>
      <c r="AG747" s="171"/>
      <c r="AH747" s="171"/>
      <c r="AI747" s="171"/>
      <c r="AJ747" s="171"/>
      <c r="AK747" s="171"/>
      <c r="AL747" s="171"/>
      <c r="AM747" s="171"/>
      <c r="AN747" s="171"/>
      <c r="AO747" s="171"/>
      <c r="AP747" s="171"/>
      <c r="AQ747" s="171"/>
    </row>
    <row r="748" spans="1:43">
      <c r="A748" s="65"/>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c r="AA748" s="87"/>
      <c r="AB748" s="87"/>
      <c r="AC748" s="87"/>
      <c r="AD748" s="87"/>
      <c r="AE748" s="87"/>
      <c r="AF748" s="87"/>
      <c r="AG748" s="171"/>
      <c r="AH748" s="171"/>
      <c r="AI748" s="171"/>
      <c r="AJ748" s="171"/>
      <c r="AK748" s="171"/>
      <c r="AL748" s="171"/>
      <c r="AM748" s="171"/>
      <c r="AN748" s="171"/>
      <c r="AO748" s="171"/>
      <c r="AP748" s="171"/>
      <c r="AQ748" s="171"/>
    </row>
    <row r="749" spans="1:43">
      <c r="A749" s="65"/>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c r="AA749" s="87"/>
      <c r="AB749" s="87"/>
      <c r="AC749" s="87"/>
      <c r="AD749" s="87"/>
      <c r="AE749" s="87"/>
      <c r="AF749" s="87"/>
      <c r="AG749" s="171"/>
      <c r="AH749" s="171"/>
      <c r="AI749" s="171"/>
      <c r="AJ749" s="171"/>
      <c r="AK749" s="171"/>
      <c r="AL749" s="171"/>
      <c r="AM749" s="171"/>
      <c r="AN749" s="171"/>
      <c r="AO749" s="171"/>
      <c r="AP749" s="171"/>
      <c r="AQ749" s="171"/>
    </row>
    <row r="750" spans="1:43">
      <c r="A750" s="65"/>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c r="AA750" s="87"/>
      <c r="AB750" s="87"/>
      <c r="AC750" s="87"/>
      <c r="AD750" s="87"/>
      <c r="AE750" s="87"/>
      <c r="AF750" s="87"/>
      <c r="AG750" s="171"/>
      <c r="AH750" s="171"/>
      <c r="AI750" s="171"/>
      <c r="AJ750" s="171"/>
      <c r="AK750" s="171"/>
      <c r="AL750" s="171"/>
      <c r="AM750" s="171"/>
      <c r="AN750" s="171"/>
      <c r="AO750" s="171"/>
      <c r="AP750" s="171"/>
      <c r="AQ750" s="171"/>
    </row>
    <row r="751" spans="1:43">
      <c r="A751" s="65"/>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c r="AA751" s="87"/>
      <c r="AB751" s="87"/>
      <c r="AC751" s="87"/>
      <c r="AD751" s="87"/>
      <c r="AE751" s="87"/>
      <c r="AF751" s="87"/>
      <c r="AG751" s="171"/>
      <c r="AH751" s="171"/>
      <c r="AI751" s="171"/>
      <c r="AJ751" s="171"/>
      <c r="AK751" s="171"/>
      <c r="AL751" s="171"/>
      <c r="AM751" s="171"/>
      <c r="AN751" s="171"/>
      <c r="AO751" s="171"/>
      <c r="AP751" s="171"/>
      <c r="AQ751" s="171"/>
    </row>
    <row r="752" spans="1:43">
      <c r="A752" s="65"/>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c r="AA752" s="87"/>
      <c r="AB752" s="87"/>
      <c r="AC752" s="87"/>
      <c r="AD752" s="87"/>
      <c r="AE752" s="87"/>
      <c r="AF752" s="87"/>
      <c r="AG752" s="171"/>
      <c r="AH752" s="171"/>
      <c r="AI752" s="171"/>
      <c r="AJ752" s="171"/>
      <c r="AK752" s="171"/>
      <c r="AL752" s="171"/>
      <c r="AM752" s="171"/>
      <c r="AN752" s="171"/>
      <c r="AO752" s="171"/>
      <c r="AP752" s="171"/>
      <c r="AQ752" s="171"/>
    </row>
    <row r="753" spans="1:43">
      <c r="A753" s="65"/>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c r="AA753" s="87"/>
      <c r="AB753" s="87"/>
      <c r="AC753" s="87"/>
      <c r="AD753" s="87"/>
      <c r="AE753" s="87"/>
      <c r="AF753" s="87"/>
      <c r="AG753" s="171"/>
      <c r="AH753" s="171"/>
      <c r="AI753" s="171"/>
      <c r="AJ753" s="171"/>
      <c r="AK753" s="171"/>
      <c r="AL753" s="171"/>
      <c r="AM753" s="171"/>
      <c r="AN753" s="171"/>
      <c r="AO753" s="171"/>
      <c r="AP753" s="171"/>
      <c r="AQ753" s="171"/>
    </row>
    <row r="754" spans="1:43">
      <c r="A754" s="65"/>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c r="AA754" s="87"/>
      <c r="AB754" s="87"/>
      <c r="AC754" s="87"/>
      <c r="AD754" s="87"/>
      <c r="AE754" s="87"/>
      <c r="AF754" s="87"/>
      <c r="AG754" s="171"/>
      <c r="AH754" s="171"/>
      <c r="AI754" s="171"/>
      <c r="AJ754" s="171"/>
      <c r="AK754" s="171"/>
      <c r="AL754" s="171"/>
      <c r="AM754" s="171"/>
      <c r="AN754" s="171"/>
      <c r="AO754" s="171"/>
      <c r="AP754" s="171"/>
      <c r="AQ754" s="171"/>
    </row>
    <row r="755" spans="1:43">
      <c r="A755" s="65"/>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c r="AA755" s="87"/>
      <c r="AB755" s="87"/>
      <c r="AC755" s="87"/>
      <c r="AD755" s="87"/>
      <c r="AE755" s="87"/>
      <c r="AF755" s="87"/>
      <c r="AG755" s="171"/>
      <c r="AH755" s="171"/>
      <c r="AI755" s="171"/>
      <c r="AJ755" s="171"/>
      <c r="AK755" s="171"/>
      <c r="AL755" s="171"/>
      <c r="AM755" s="171"/>
      <c r="AN755" s="171"/>
      <c r="AO755" s="171"/>
      <c r="AP755" s="171"/>
      <c r="AQ755" s="171"/>
    </row>
    <row r="756" spans="1:43">
      <c r="A756" s="65"/>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c r="AA756" s="87"/>
      <c r="AB756" s="87"/>
      <c r="AC756" s="87"/>
      <c r="AD756" s="87"/>
      <c r="AE756" s="87"/>
      <c r="AF756" s="87"/>
      <c r="AG756" s="171"/>
      <c r="AH756" s="171"/>
      <c r="AI756" s="171"/>
      <c r="AJ756" s="171"/>
      <c r="AK756" s="171"/>
      <c r="AL756" s="171"/>
      <c r="AM756" s="171"/>
      <c r="AN756" s="171"/>
      <c r="AO756" s="171"/>
      <c r="AP756" s="171"/>
      <c r="AQ756" s="171"/>
    </row>
    <row r="757" spans="1:43">
      <c r="A757" s="65"/>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c r="AA757" s="87"/>
      <c r="AB757" s="87"/>
      <c r="AC757" s="87"/>
      <c r="AD757" s="87"/>
      <c r="AE757" s="87"/>
      <c r="AF757" s="87"/>
      <c r="AG757" s="171"/>
      <c r="AH757" s="171"/>
      <c r="AI757" s="171"/>
      <c r="AJ757" s="171"/>
      <c r="AK757" s="171"/>
      <c r="AL757" s="171"/>
      <c r="AM757" s="171"/>
      <c r="AN757" s="171"/>
      <c r="AO757" s="171"/>
      <c r="AP757" s="171"/>
      <c r="AQ757" s="171"/>
    </row>
    <row r="758" spans="1:43">
      <c r="A758" s="65"/>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c r="AA758" s="87"/>
      <c r="AB758" s="87"/>
      <c r="AC758" s="87"/>
      <c r="AD758" s="87"/>
      <c r="AE758" s="87"/>
      <c r="AF758" s="87"/>
      <c r="AG758" s="171"/>
      <c r="AH758" s="171"/>
      <c r="AI758" s="171"/>
      <c r="AJ758" s="171"/>
      <c r="AK758" s="171"/>
      <c r="AL758" s="171"/>
      <c r="AM758" s="171"/>
      <c r="AN758" s="171"/>
      <c r="AO758" s="171"/>
      <c r="AP758" s="171"/>
      <c r="AQ758" s="171"/>
    </row>
    <row r="759" spans="1:43">
      <c r="A759" s="65"/>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c r="AA759" s="87"/>
      <c r="AB759" s="87"/>
      <c r="AC759" s="87"/>
      <c r="AD759" s="87"/>
      <c r="AE759" s="87"/>
      <c r="AF759" s="87"/>
      <c r="AG759" s="171"/>
      <c r="AH759" s="171"/>
      <c r="AI759" s="171"/>
      <c r="AJ759" s="171"/>
      <c r="AK759" s="171"/>
      <c r="AL759" s="171"/>
      <c r="AM759" s="171"/>
      <c r="AN759" s="171"/>
      <c r="AO759" s="171"/>
      <c r="AP759" s="171"/>
      <c r="AQ759" s="171"/>
    </row>
    <row r="760" spans="1:43">
      <c r="A760" s="65"/>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c r="AA760" s="87"/>
      <c r="AB760" s="87"/>
      <c r="AC760" s="87"/>
      <c r="AD760" s="87"/>
      <c r="AE760" s="87"/>
      <c r="AF760" s="87"/>
      <c r="AG760" s="171"/>
      <c r="AH760" s="171"/>
      <c r="AI760" s="171"/>
      <c r="AJ760" s="171"/>
      <c r="AK760" s="171"/>
      <c r="AL760" s="171"/>
      <c r="AM760" s="171"/>
      <c r="AN760" s="171"/>
      <c r="AO760" s="171"/>
      <c r="AP760" s="171"/>
      <c r="AQ760" s="171"/>
    </row>
    <row r="761" spans="1:43">
      <c r="A761" s="65"/>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c r="AA761" s="87"/>
      <c r="AB761" s="87"/>
      <c r="AC761" s="87"/>
      <c r="AD761" s="87"/>
      <c r="AE761" s="87"/>
      <c r="AF761" s="87"/>
      <c r="AG761" s="171"/>
      <c r="AH761" s="171"/>
      <c r="AI761" s="171"/>
      <c r="AJ761" s="171"/>
      <c r="AK761" s="171"/>
      <c r="AL761" s="171"/>
      <c r="AM761" s="171"/>
      <c r="AN761" s="171"/>
      <c r="AO761" s="171"/>
      <c r="AP761" s="171"/>
      <c r="AQ761" s="171"/>
    </row>
    <row r="762" spans="1:43">
      <c r="A762" s="65"/>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c r="AA762" s="87"/>
      <c r="AB762" s="87"/>
      <c r="AC762" s="87"/>
      <c r="AD762" s="87"/>
      <c r="AE762" s="87"/>
      <c r="AF762" s="87"/>
      <c r="AG762" s="171"/>
      <c r="AH762" s="171"/>
      <c r="AI762" s="171"/>
      <c r="AJ762" s="171"/>
      <c r="AK762" s="171"/>
      <c r="AL762" s="171"/>
      <c r="AM762" s="171"/>
      <c r="AN762" s="171"/>
      <c r="AO762" s="171"/>
      <c r="AP762" s="171"/>
      <c r="AQ762" s="171"/>
    </row>
    <row r="763" spans="1:43">
      <c r="A763" s="65"/>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c r="AA763" s="87"/>
      <c r="AB763" s="87"/>
      <c r="AC763" s="87"/>
      <c r="AD763" s="87"/>
      <c r="AE763" s="87"/>
      <c r="AF763" s="87"/>
      <c r="AG763" s="171"/>
      <c r="AH763" s="171"/>
      <c r="AI763" s="171"/>
      <c r="AJ763" s="171"/>
      <c r="AK763" s="171"/>
      <c r="AL763" s="171"/>
      <c r="AM763" s="171"/>
      <c r="AN763" s="171"/>
      <c r="AO763" s="171"/>
      <c r="AP763" s="171"/>
      <c r="AQ763" s="171"/>
    </row>
    <row r="764" spans="1:43">
      <c r="A764" s="65"/>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c r="AA764" s="87"/>
      <c r="AB764" s="87"/>
      <c r="AC764" s="87"/>
      <c r="AD764" s="87"/>
      <c r="AE764" s="87"/>
      <c r="AF764" s="87"/>
      <c r="AG764" s="171"/>
      <c r="AH764" s="171"/>
      <c r="AI764" s="171"/>
      <c r="AJ764" s="171"/>
      <c r="AK764" s="171"/>
      <c r="AL764" s="171"/>
      <c r="AM764" s="171"/>
      <c r="AN764" s="171"/>
      <c r="AO764" s="171"/>
      <c r="AP764" s="171"/>
      <c r="AQ764" s="171"/>
    </row>
    <row r="765" spans="1:43">
      <c r="A765" s="65"/>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c r="AA765" s="87"/>
      <c r="AB765" s="87"/>
      <c r="AC765" s="87"/>
      <c r="AD765" s="87"/>
      <c r="AE765" s="87"/>
      <c r="AF765" s="87"/>
      <c r="AG765" s="171"/>
      <c r="AH765" s="171"/>
      <c r="AI765" s="171"/>
      <c r="AJ765" s="171"/>
      <c r="AK765" s="171"/>
      <c r="AL765" s="171"/>
      <c r="AM765" s="171"/>
      <c r="AN765" s="171"/>
      <c r="AO765" s="171"/>
      <c r="AP765" s="171"/>
      <c r="AQ765" s="171"/>
    </row>
    <row r="766" spans="1:43">
      <c r="A766" s="65"/>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c r="AA766" s="87"/>
      <c r="AB766" s="87"/>
      <c r="AC766" s="87"/>
      <c r="AD766" s="87"/>
      <c r="AE766" s="87"/>
      <c r="AF766" s="87"/>
      <c r="AG766" s="171"/>
      <c r="AH766" s="171"/>
      <c r="AI766" s="171"/>
      <c r="AJ766" s="171"/>
      <c r="AK766" s="171"/>
      <c r="AL766" s="171"/>
      <c r="AM766" s="171"/>
      <c r="AN766" s="171"/>
      <c r="AO766" s="171"/>
      <c r="AP766" s="171"/>
      <c r="AQ766" s="171"/>
    </row>
    <row r="767" spans="1:43">
      <c r="A767" s="65"/>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c r="AA767" s="87"/>
      <c r="AB767" s="87"/>
      <c r="AC767" s="87"/>
      <c r="AD767" s="87"/>
      <c r="AE767" s="87"/>
      <c r="AF767" s="87"/>
      <c r="AG767" s="171"/>
      <c r="AH767" s="171"/>
      <c r="AI767" s="171"/>
      <c r="AJ767" s="171"/>
      <c r="AK767" s="171"/>
      <c r="AL767" s="171"/>
      <c r="AM767" s="171"/>
      <c r="AN767" s="171"/>
      <c r="AO767" s="171"/>
      <c r="AP767" s="171"/>
      <c r="AQ767" s="171"/>
    </row>
    <row r="768" spans="1:43">
      <c r="A768" s="65"/>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c r="AA768" s="87"/>
      <c r="AB768" s="87"/>
      <c r="AC768" s="87"/>
      <c r="AD768" s="87"/>
      <c r="AE768" s="87"/>
      <c r="AF768" s="87"/>
      <c r="AG768" s="171"/>
      <c r="AH768" s="171"/>
      <c r="AI768" s="171"/>
      <c r="AJ768" s="171"/>
      <c r="AK768" s="171"/>
      <c r="AL768" s="171"/>
      <c r="AM768" s="171"/>
      <c r="AN768" s="171"/>
      <c r="AO768" s="171"/>
      <c r="AP768" s="171"/>
      <c r="AQ768" s="171"/>
    </row>
    <row r="769" spans="1:43">
      <c r="A769" s="65"/>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c r="AA769" s="87"/>
      <c r="AB769" s="87"/>
      <c r="AC769" s="87"/>
      <c r="AD769" s="87"/>
      <c r="AE769" s="87"/>
      <c r="AF769" s="87"/>
      <c r="AG769" s="171"/>
      <c r="AH769" s="171"/>
      <c r="AI769" s="171"/>
      <c r="AJ769" s="171"/>
      <c r="AK769" s="171"/>
      <c r="AL769" s="171"/>
      <c r="AM769" s="171"/>
      <c r="AN769" s="171"/>
      <c r="AO769" s="171"/>
      <c r="AP769" s="171"/>
      <c r="AQ769" s="171"/>
    </row>
    <row r="770" spans="1:43">
      <c r="A770" s="65"/>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c r="AA770" s="87"/>
      <c r="AB770" s="87"/>
      <c r="AC770" s="87"/>
      <c r="AD770" s="87"/>
      <c r="AE770" s="87"/>
      <c r="AF770" s="87"/>
      <c r="AG770" s="171"/>
      <c r="AH770" s="171"/>
      <c r="AI770" s="171"/>
      <c r="AJ770" s="171"/>
      <c r="AK770" s="171"/>
      <c r="AL770" s="171"/>
      <c r="AM770" s="171"/>
      <c r="AN770" s="171"/>
      <c r="AO770" s="171"/>
      <c r="AP770" s="171"/>
      <c r="AQ770" s="171"/>
    </row>
    <row r="771" spans="1:43">
      <c r="A771" s="65"/>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c r="AA771" s="87"/>
      <c r="AB771" s="87"/>
      <c r="AC771" s="87"/>
      <c r="AD771" s="87"/>
      <c r="AE771" s="87"/>
      <c r="AF771" s="87"/>
      <c r="AG771" s="171"/>
      <c r="AH771" s="171"/>
      <c r="AI771" s="171"/>
      <c r="AJ771" s="171"/>
      <c r="AK771" s="171"/>
      <c r="AL771" s="171"/>
      <c r="AM771" s="171"/>
      <c r="AN771" s="171"/>
      <c r="AO771" s="171"/>
      <c r="AP771" s="171"/>
      <c r="AQ771" s="171"/>
    </row>
    <row r="772" spans="1:43">
      <c r="A772" s="65"/>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c r="AA772" s="87"/>
      <c r="AB772" s="87"/>
      <c r="AC772" s="87"/>
      <c r="AD772" s="87"/>
      <c r="AE772" s="87"/>
      <c r="AF772" s="87"/>
      <c r="AG772" s="171"/>
      <c r="AH772" s="171"/>
      <c r="AI772" s="171"/>
      <c r="AJ772" s="171"/>
      <c r="AK772" s="171"/>
      <c r="AL772" s="171"/>
      <c r="AM772" s="171"/>
      <c r="AN772" s="171"/>
      <c r="AO772" s="171"/>
      <c r="AP772" s="171"/>
      <c r="AQ772" s="171"/>
    </row>
    <row r="773" spans="1:43">
      <c r="A773" s="65"/>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c r="AA773" s="87"/>
      <c r="AB773" s="87"/>
      <c r="AC773" s="87"/>
      <c r="AD773" s="87"/>
      <c r="AE773" s="87"/>
      <c r="AF773" s="87"/>
      <c r="AG773" s="171"/>
      <c r="AH773" s="171"/>
      <c r="AI773" s="171"/>
      <c r="AJ773" s="171"/>
      <c r="AK773" s="171"/>
      <c r="AL773" s="171"/>
      <c r="AM773" s="171"/>
      <c r="AN773" s="171"/>
      <c r="AO773" s="171"/>
      <c r="AP773" s="171"/>
      <c r="AQ773" s="171"/>
    </row>
    <row r="774" spans="1:43">
      <c r="A774" s="65"/>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c r="AE774" s="87"/>
      <c r="AF774" s="87"/>
      <c r="AG774" s="171"/>
      <c r="AH774" s="171"/>
      <c r="AI774" s="171"/>
      <c r="AJ774" s="171"/>
      <c r="AK774" s="171"/>
      <c r="AL774" s="171"/>
      <c r="AM774" s="171"/>
      <c r="AN774" s="171"/>
      <c r="AO774" s="171"/>
      <c r="AP774" s="171"/>
      <c r="AQ774" s="171"/>
    </row>
    <row r="775" spans="1:43">
      <c r="A775" s="65"/>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c r="AE775" s="87"/>
      <c r="AF775" s="87"/>
      <c r="AG775" s="171"/>
      <c r="AH775" s="171"/>
      <c r="AI775" s="171"/>
      <c r="AJ775" s="171"/>
      <c r="AK775" s="171"/>
      <c r="AL775" s="171"/>
      <c r="AM775" s="171"/>
      <c r="AN775" s="171"/>
      <c r="AO775" s="171"/>
      <c r="AP775" s="171"/>
      <c r="AQ775" s="171"/>
    </row>
    <row r="776" spans="1:43">
      <c r="A776" s="65"/>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c r="AE776" s="87"/>
      <c r="AF776" s="87"/>
      <c r="AG776" s="171"/>
      <c r="AH776" s="171"/>
      <c r="AI776" s="171"/>
      <c r="AJ776" s="171"/>
      <c r="AK776" s="171"/>
      <c r="AL776" s="171"/>
      <c r="AM776" s="171"/>
      <c r="AN776" s="171"/>
      <c r="AO776" s="171"/>
      <c r="AP776" s="171"/>
      <c r="AQ776" s="171"/>
    </row>
    <row r="777" spans="1:43">
      <c r="A777" s="65"/>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c r="AE777" s="87"/>
      <c r="AF777" s="87"/>
      <c r="AG777" s="171"/>
      <c r="AH777" s="171"/>
      <c r="AI777" s="171"/>
      <c r="AJ777" s="171"/>
      <c r="AK777" s="171"/>
      <c r="AL777" s="171"/>
      <c r="AM777" s="171"/>
      <c r="AN777" s="171"/>
      <c r="AO777" s="171"/>
      <c r="AP777" s="171"/>
      <c r="AQ777" s="171"/>
    </row>
    <row r="778" spans="1:43">
      <c r="A778" s="65"/>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c r="AE778" s="87"/>
      <c r="AF778" s="87"/>
      <c r="AG778" s="171"/>
      <c r="AH778" s="171"/>
      <c r="AI778" s="171"/>
      <c r="AJ778" s="171"/>
      <c r="AK778" s="171"/>
      <c r="AL778" s="171"/>
      <c r="AM778" s="171"/>
      <c r="AN778" s="171"/>
      <c r="AO778" s="171"/>
      <c r="AP778" s="171"/>
      <c r="AQ778" s="171"/>
    </row>
    <row r="779" spans="1:43">
      <c r="A779" s="65"/>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c r="AE779" s="87"/>
      <c r="AF779" s="87"/>
      <c r="AG779" s="171"/>
      <c r="AH779" s="171"/>
      <c r="AI779" s="171"/>
      <c r="AJ779" s="171"/>
      <c r="AK779" s="171"/>
      <c r="AL779" s="171"/>
      <c r="AM779" s="171"/>
      <c r="AN779" s="171"/>
      <c r="AO779" s="171"/>
      <c r="AP779" s="171"/>
      <c r="AQ779" s="171"/>
    </row>
    <row r="780" spans="1:43">
      <c r="A780" s="65"/>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c r="AE780" s="87"/>
      <c r="AF780" s="87"/>
      <c r="AG780" s="171"/>
      <c r="AH780" s="171"/>
      <c r="AI780" s="171"/>
      <c r="AJ780" s="171"/>
      <c r="AK780" s="171"/>
      <c r="AL780" s="171"/>
      <c r="AM780" s="171"/>
      <c r="AN780" s="171"/>
      <c r="AO780" s="171"/>
      <c r="AP780" s="171"/>
      <c r="AQ780" s="171"/>
    </row>
    <row r="781" spans="1:43">
      <c r="A781" s="65"/>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c r="AE781" s="87"/>
      <c r="AF781" s="87"/>
      <c r="AG781" s="171"/>
      <c r="AH781" s="171"/>
      <c r="AI781" s="171"/>
      <c r="AJ781" s="171"/>
      <c r="AK781" s="171"/>
      <c r="AL781" s="171"/>
      <c r="AM781" s="171"/>
      <c r="AN781" s="171"/>
      <c r="AO781" s="171"/>
      <c r="AP781" s="171"/>
      <c r="AQ781" s="171"/>
    </row>
    <row r="782" spans="1:43">
      <c r="A782" s="65"/>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c r="AE782" s="87"/>
      <c r="AF782" s="87"/>
      <c r="AG782" s="171"/>
      <c r="AH782" s="171"/>
      <c r="AI782" s="171"/>
      <c r="AJ782" s="171"/>
      <c r="AK782" s="171"/>
      <c r="AL782" s="171"/>
      <c r="AM782" s="171"/>
      <c r="AN782" s="171"/>
      <c r="AO782" s="171"/>
      <c r="AP782" s="171"/>
      <c r="AQ782" s="171"/>
    </row>
    <row r="783" spans="1:43">
      <c r="A783" s="65"/>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c r="AE783" s="87"/>
      <c r="AF783" s="87"/>
      <c r="AG783" s="171"/>
      <c r="AH783" s="171"/>
      <c r="AI783" s="171"/>
      <c r="AJ783" s="171"/>
      <c r="AK783" s="171"/>
      <c r="AL783" s="171"/>
      <c r="AM783" s="171"/>
      <c r="AN783" s="171"/>
      <c r="AO783" s="171"/>
      <c r="AP783" s="171"/>
      <c r="AQ783" s="171"/>
    </row>
    <row r="784" spans="1:43">
      <c r="A784" s="65"/>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c r="AE784" s="87"/>
      <c r="AF784" s="87"/>
      <c r="AG784" s="171"/>
      <c r="AH784" s="171"/>
      <c r="AI784" s="171"/>
      <c r="AJ784" s="171"/>
      <c r="AK784" s="171"/>
      <c r="AL784" s="171"/>
      <c r="AM784" s="171"/>
      <c r="AN784" s="171"/>
      <c r="AO784" s="171"/>
      <c r="AP784" s="171"/>
      <c r="AQ784" s="171"/>
    </row>
    <row r="785" spans="1:43">
      <c r="A785" s="65"/>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c r="AE785" s="87"/>
      <c r="AF785" s="87"/>
      <c r="AG785" s="171"/>
      <c r="AH785" s="171"/>
      <c r="AI785" s="171"/>
      <c r="AJ785" s="171"/>
      <c r="AK785" s="171"/>
      <c r="AL785" s="171"/>
      <c r="AM785" s="171"/>
      <c r="AN785" s="171"/>
      <c r="AO785" s="171"/>
      <c r="AP785" s="171"/>
      <c r="AQ785" s="171"/>
    </row>
    <row r="786" spans="1:43">
      <c r="A786" s="65"/>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c r="AE786" s="87"/>
      <c r="AF786" s="87"/>
      <c r="AG786" s="171"/>
      <c r="AH786" s="171"/>
      <c r="AI786" s="171"/>
      <c r="AJ786" s="171"/>
      <c r="AK786" s="171"/>
      <c r="AL786" s="171"/>
      <c r="AM786" s="171"/>
      <c r="AN786" s="171"/>
      <c r="AO786" s="171"/>
      <c r="AP786" s="171"/>
      <c r="AQ786" s="171"/>
    </row>
    <row r="787" spans="1:43">
      <c r="A787" s="65"/>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c r="AE787" s="87"/>
      <c r="AF787" s="87"/>
      <c r="AG787" s="171"/>
      <c r="AH787" s="171"/>
      <c r="AI787" s="171"/>
      <c r="AJ787" s="171"/>
      <c r="AK787" s="171"/>
      <c r="AL787" s="171"/>
      <c r="AM787" s="171"/>
      <c r="AN787" s="171"/>
      <c r="AO787" s="171"/>
      <c r="AP787" s="171"/>
      <c r="AQ787" s="171"/>
    </row>
    <row r="788" spans="1:43">
      <c r="A788" s="65"/>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c r="AE788" s="87"/>
      <c r="AF788" s="87"/>
      <c r="AG788" s="171"/>
      <c r="AH788" s="171"/>
      <c r="AI788" s="171"/>
      <c r="AJ788" s="171"/>
      <c r="AK788" s="171"/>
      <c r="AL788" s="171"/>
      <c r="AM788" s="171"/>
      <c r="AN788" s="171"/>
      <c r="AO788" s="171"/>
      <c r="AP788" s="171"/>
      <c r="AQ788" s="171"/>
    </row>
    <row r="789" spans="1:43">
      <c r="A789" s="65"/>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c r="AE789" s="87"/>
      <c r="AF789" s="87"/>
      <c r="AG789" s="171"/>
      <c r="AH789" s="171"/>
      <c r="AI789" s="171"/>
      <c r="AJ789" s="171"/>
      <c r="AK789" s="171"/>
      <c r="AL789" s="171"/>
      <c r="AM789" s="171"/>
      <c r="AN789" s="171"/>
      <c r="AO789" s="171"/>
      <c r="AP789" s="171"/>
      <c r="AQ789" s="171"/>
    </row>
    <row r="790" spans="1:43">
      <c r="A790" s="65"/>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c r="AE790" s="87"/>
      <c r="AF790" s="87"/>
      <c r="AG790" s="171"/>
      <c r="AH790" s="171"/>
      <c r="AI790" s="171"/>
      <c r="AJ790" s="171"/>
      <c r="AK790" s="171"/>
      <c r="AL790" s="171"/>
      <c r="AM790" s="171"/>
      <c r="AN790" s="171"/>
      <c r="AO790" s="171"/>
      <c r="AP790" s="171"/>
      <c r="AQ790" s="171"/>
    </row>
    <row r="791" spans="1:43">
      <c r="A791" s="65"/>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c r="AE791" s="87"/>
      <c r="AF791" s="87"/>
      <c r="AG791" s="171"/>
      <c r="AH791" s="171"/>
      <c r="AI791" s="171"/>
      <c r="AJ791" s="171"/>
      <c r="AK791" s="171"/>
      <c r="AL791" s="171"/>
      <c r="AM791" s="171"/>
      <c r="AN791" s="171"/>
      <c r="AO791" s="171"/>
      <c r="AP791" s="171"/>
      <c r="AQ791" s="171"/>
    </row>
    <row r="792" spans="1:43">
      <c r="A792" s="65"/>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c r="AE792" s="87"/>
      <c r="AF792" s="87"/>
      <c r="AG792" s="171"/>
      <c r="AH792" s="171"/>
      <c r="AI792" s="171"/>
      <c r="AJ792" s="171"/>
      <c r="AK792" s="171"/>
      <c r="AL792" s="171"/>
      <c r="AM792" s="171"/>
      <c r="AN792" s="171"/>
      <c r="AO792" s="171"/>
      <c r="AP792" s="171"/>
      <c r="AQ792" s="171"/>
    </row>
    <row r="793" spans="1:43">
      <c r="A793" s="65"/>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171"/>
      <c r="AH793" s="171"/>
      <c r="AI793" s="171"/>
      <c r="AJ793" s="171"/>
      <c r="AK793" s="171"/>
      <c r="AL793" s="171"/>
      <c r="AM793" s="171"/>
      <c r="AN793" s="171"/>
      <c r="AO793" s="171"/>
      <c r="AP793" s="171"/>
      <c r="AQ793" s="171"/>
    </row>
    <row r="794" spans="1:43">
      <c r="A794" s="65"/>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171"/>
      <c r="AH794" s="171"/>
      <c r="AI794" s="171"/>
      <c r="AJ794" s="171"/>
      <c r="AK794" s="171"/>
      <c r="AL794" s="171"/>
      <c r="AM794" s="171"/>
      <c r="AN794" s="171"/>
      <c r="AO794" s="171"/>
      <c r="AP794" s="171"/>
      <c r="AQ794" s="171"/>
    </row>
    <row r="795" spans="1:43">
      <c r="A795" s="65"/>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171"/>
      <c r="AH795" s="171"/>
      <c r="AI795" s="171"/>
      <c r="AJ795" s="171"/>
      <c r="AK795" s="171"/>
      <c r="AL795" s="171"/>
      <c r="AM795" s="171"/>
      <c r="AN795" s="171"/>
      <c r="AO795" s="171"/>
      <c r="AP795" s="171"/>
      <c r="AQ795" s="171"/>
    </row>
    <row r="796" spans="1:43">
      <c r="A796" s="65"/>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171"/>
      <c r="AH796" s="171"/>
      <c r="AI796" s="171"/>
      <c r="AJ796" s="171"/>
      <c r="AK796" s="171"/>
      <c r="AL796" s="171"/>
      <c r="AM796" s="171"/>
      <c r="AN796" s="171"/>
      <c r="AO796" s="171"/>
      <c r="AP796" s="171"/>
      <c r="AQ796" s="171"/>
    </row>
    <row r="797" spans="1:43">
      <c r="A797" s="65"/>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171"/>
      <c r="AH797" s="171"/>
      <c r="AI797" s="171"/>
      <c r="AJ797" s="171"/>
      <c r="AK797" s="171"/>
      <c r="AL797" s="171"/>
      <c r="AM797" s="171"/>
      <c r="AN797" s="171"/>
      <c r="AO797" s="171"/>
      <c r="AP797" s="171"/>
      <c r="AQ797" s="171"/>
    </row>
    <row r="798" spans="1:43">
      <c r="A798" s="65"/>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171"/>
      <c r="AH798" s="171"/>
      <c r="AI798" s="171"/>
      <c r="AJ798" s="171"/>
      <c r="AK798" s="171"/>
      <c r="AL798" s="171"/>
      <c r="AM798" s="171"/>
      <c r="AN798" s="171"/>
      <c r="AO798" s="171"/>
      <c r="AP798" s="171"/>
      <c r="AQ798" s="171"/>
    </row>
    <row r="799" spans="1:43">
      <c r="A799" s="65"/>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171"/>
      <c r="AH799" s="171"/>
      <c r="AI799" s="171"/>
      <c r="AJ799" s="171"/>
      <c r="AK799" s="171"/>
      <c r="AL799" s="171"/>
      <c r="AM799" s="171"/>
      <c r="AN799" s="171"/>
      <c r="AO799" s="171"/>
      <c r="AP799" s="171"/>
      <c r="AQ799" s="171"/>
    </row>
    <row r="800" spans="1:43">
      <c r="A800" s="65"/>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171"/>
      <c r="AH800" s="171"/>
      <c r="AI800" s="171"/>
      <c r="AJ800" s="171"/>
      <c r="AK800" s="171"/>
      <c r="AL800" s="171"/>
      <c r="AM800" s="171"/>
      <c r="AN800" s="171"/>
      <c r="AO800" s="171"/>
      <c r="AP800" s="171"/>
      <c r="AQ800" s="171"/>
    </row>
    <row r="801" spans="1:43">
      <c r="A801" s="65"/>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171"/>
      <c r="AH801" s="171"/>
      <c r="AI801" s="171"/>
      <c r="AJ801" s="171"/>
      <c r="AK801" s="171"/>
      <c r="AL801" s="171"/>
      <c r="AM801" s="171"/>
      <c r="AN801" s="171"/>
      <c r="AO801" s="171"/>
      <c r="AP801" s="171"/>
      <c r="AQ801" s="171"/>
    </row>
    <row r="802" spans="1:43">
      <c r="A802" s="65"/>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171"/>
      <c r="AH802" s="171"/>
      <c r="AI802" s="171"/>
      <c r="AJ802" s="171"/>
      <c r="AK802" s="171"/>
      <c r="AL802" s="171"/>
      <c r="AM802" s="171"/>
      <c r="AN802" s="171"/>
      <c r="AO802" s="171"/>
      <c r="AP802" s="171"/>
      <c r="AQ802" s="171"/>
    </row>
    <row r="803" spans="1:43">
      <c r="A803" s="65"/>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171"/>
      <c r="AH803" s="171"/>
      <c r="AI803" s="171"/>
      <c r="AJ803" s="171"/>
      <c r="AK803" s="171"/>
      <c r="AL803" s="171"/>
      <c r="AM803" s="171"/>
      <c r="AN803" s="171"/>
      <c r="AO803" s="171"/>
      <c r="AP803" s="171"/>
      <c r="AQ803" s="171"/>
    </row>
    <row r="804" spans="1:43">
      <c r="A804" s="65"/>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171"/>
      <c r="AH804" s="171"/>
      <c r="AI804" s="171"/>
      <c r="AJ804" s="171"/>
      <c r="AK804" s="171"/>
      <c r="AL804" s="171"/>
      <c r="AM804" s="171"/>
      <c r="AN804" s="171"/>
      <c r="AO804" s="171"/>
      <c r="AP804" s="171"/>
      <c r="AQ804" s="171"/>
    </row>
    <row r="805" spans="1:43">
      <c r="A805" s="65"/>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171"/>
      <c r="AH805" s="171"/>
      <c r="AI805" s="171"/>
      <c r="AJ805" s="171"/>
      <c r="AK805" s="171"/>
      <c r="AL805" s="171"/>
      <c r="AM805" s="171"/>
      <c r="AN805" s="171"/>
      <c r="AO805" s="171"/>
      <c r="AP805" s="171"/>
      <c r="AQ805" s="171"/>
    </row>
    <row r="806" spans="1:43">
      <c r="A806" s="65"/>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171"/>
      <c r="AH806" s="171"/>
      <c r="AI806" s="171"/>
      <c r="AJ806" s="171"/>
      <c r="AK806" s="171"/>
      <c r="AL806" s="171"/>
      <c r="AM806" s="171"/>
      <c r="AN806" s="171"/>
      <c r="AO806" s="171"/>
      <c r="AP806" s="171"/>
      <c r="AQ806" s="171"/>
    </row>
    <row r="807" spans="1:43">
      <c r="A807" s="65"/>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171"/>
      <c r="AH807" s="171"/>
      <c r="AI807" s="171"/>
      <c r="AJ807" s="171"/>
      <c r="AK807" s="171"/>
      <c r="AL807" s="171"/>
      <c r="AM807" s="171"/>
      <c r="AN807" s="171"/>
      <c r="AO807" s="171"/>
      <c r="AP807" s="171"/>
      <c r="AQ807" s="171"/>
    </row>
    <row r="808" spans="1:43">
      <c r="A808" s="65"/>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171"/>
      <c r="AH808" s="171"/>
      <c r="AI808" s="171"/>
      <c r="AJ808" s="171"/>
      <c r="AK808" s="171"/>
      <c r="AL808" s="171"/>
      <c r="AM808" s="171"/>
      <c r="AN808" s="171"/>
      <c r="AO808" s="171"/>
      <c r="AP808" s="171"/>
      <c r="AQ808" s="171"/>
    </row>
    <row r="809" spans="1:43">
      <c r="A809" s="65"/>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171"/>
      <c r="AH809" s="171"/>
      <c r="AI809" s="171"/>
      <c r="AJ809" s="171"/>
      <c r="AK809" s="171"/>
      <c r="AL809" s="171"/>
      <c r="AM809" s="171"/>
      <c r="AN809" s="171"/>
      <c r="AO809" s="171"/>
      <c r="AP809" s="171"/>
      <c r="AQ809" s="171"/>
    </row>
    <row r="810" spans="1:43">
      <c r="A810" s="65"/>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171"/>
      <c r="AH810" s="171"/>
      <c r="AI810" s="171"/>
      <c r="AJ810" s="171"/>
      <c r="AK810" s="171"/>
      <c r="AL810" s="171"/>
      <c r="AM810" s="171"/>
      <c r="AN810" s="171"/>
      <c r="AO810" s="171"/>
      <c r="AP810" s="171"/>
      <c r="AQ810" s="171"/>
    </row>
    <row r="811" spans="1:43">
      <c r="A811" s="65"/>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171"/>
      <c r="AH811" s="171"/>
      <c r="AI811" s="171"/>
      <c r="AJ811" s="171"/>
      <c r="AK811" s="171"/>
      <c r="AL811" s="171"/>
      <c r="AM811" s="171"/>
      <c r="AN811" s="171"/>
      <c r="AO811" s="171"/>
      <c r="AP811" s="171"/>
      <c r="AQ811" s="171"/>
    </row>
    <row r="812" spans="1:43">
      <c r="A812" s="65"/>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171"/>
      <c r="AH812" s="171"/>
      <c r="AI812" s="171"/>
      <c r="AJ812" s="171"/>
      <c r="AK812" s="171"/>
      <c r="AL812" s="171"/>
      <c r="AM812" s="171"/>
      <c r="AN812" s="171"/>
      <c r="AO812" s="171"/>
      <c r="AP812" s="171"/>
      <c r="AQ812" s="171"/>
    </row>
    <row r="813" spans="1:43">
      <c r="A813" s="65"/>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171"/>
      <c r="AH813" s="171"/>
      <c r="AI813" s="171"/>
      <c r="AJ813" s="171"/>
      <c r="AK813" s="171"/>
      <c r="AL813" s="171"/>
      <c r="AM813" s="171"/>
      <c r="AN813" s="171"/>
      <c r="AO813" s="171"/>
      <c r="AP813" s="171"/>
      <c r="AQ813" s="171"/>
    </row>
    <row r="814" spans="1:43">
      <c r="A814" s="65"/>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171"/>
      <c r="AH814" s="171"/>
      <c r="AI814" s="171"/>
      <c r="AJ814" s="171"/>
      <c r="AK814" s="171"/>
      <c r="AL814" s="171"/>
      <c r="AM814" s="171"/>
      <c r="AN814" s="171"/>
      <c r="AO814" s="171"/>
      <c r="AP814" s="171"/>
      <c r="AQ814" s="171"/>
    </row>
    <row r="815" spans="1:43">
      <c r="A815" s="65"/>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171"/>
      <c r="AH815" s="171"/>
      <c r="AI815" s="171"/>
      <c r="AJ815" s="171"/>
      <c r="AK815" s="171"/>
      <c r="AL815" s="171"/>
      <c r="AM815" s="171"/>
      <c r="AN815" s="171"/>
      <c r="AO815" s="171"/>
      <c r="AP815" s="171"/>
      <c r="AQ815" s="171"/>
    </row>
    <row r="816" spans="1:43">
      <c r="A816" s="65"/>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171"/>
      <c r="AH816" s="171"/>
      <c r="AI816" s="171"/>
      <c r="AJ816" s="171"/>
      <c r="AK816" s="171"/>
      <c r="AL816" s="171"/>
      <c r="AM816" s="171"/>
      <c r="AN816" s="171"/>
      <c r="AO816" s="171"/>
      <c r="AP816" s="171"/>
      <c r="AQ816" s="171"/>
    </row>
    <row r="817" spans="1:43">
      <c r="A817" s="65"/>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171"/>
      <c r="AH817" s="171"/>
      <c r="AI817" s="171"/>
      <c r="AJ817" s="171"/>
      <c r="AK817" s="171"/>
      <c r="AL817" s="171"/>
      <c r="AM817" s="171"/>
      <c r="AN817" s="171"/>
      <c r="AO817" s="171"/>
      <c r="AP817" s="171"/>
      <c r="AQ817" s="171"/>
    </row>
    <row r="818" spans="1:43">
      <c r="A818" s="65"/>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171"/>
      <c r="AH818" s="171"/>
      <c r="AI818" s="171"/>
      <c r="AJ818" s="171"/>
      <c r="AK818" s="171"/>
      <c r="AL818" s="171"/>
      <c r="AM818" s="171"/>
      <c r="AN818" s="171"/>
      <c r="AO818" s="171"/>
      <c r="AP818" s="171"/>
      <c r="AQ818" s="171"/>
    </row>
    <row r="819" spans="1:43">
      <c r="A819" s="65"/>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171"/>
      <c r="AH819" s="171"/>
      <c r="AI819" s="171"/>
      <c r="AJ819" s="171"/>
      <c r="AK819" s="171"/>
      <c r="AL819" s="171"/>
      <c r="AM819" s="171"/>
      <c r="AN819" s="171"/>
      <c r="AO819" s="171"/>
      <c r="AP819" s="171"/>
      <c r="AQ819" s="171"/>
    </row>
    <row r="820" spans="1:43">
      <c r="A820" s="65"/>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171"/>
      <c r="AH820" s="171"/>
      <c r="AI820" s="171"/>
      <c r="AJ820" s="171"/>
      <c r="AK820" s="171"/>
      <c r="AL820" s="171"/>
      <c r="AM820" s="171"/>
      <c r="AN820" s="171"/>
      <c r="AO820" s="171"/>
      <c r="AP820" s="171"/>
      <c r="AQ820" s="171"/>
    </row>
    <row r="821" spans="1:43">
      <c r="A821" s="65"/>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171"/>
      <c r="AH821" s="171"/>
      <c r="AI821" s="171"/>
      <c r="AJ821" s="171"/>
      <c r="AK821" s="171"/>
      <c r="AL821" s="171"/>
      <c r="AM821" s="171"/>
      <c r="AN821" s="171"/>
      <c r="AO821" s="171"/>
      <c r="AP821" s="171"/>
      <c r="AQ821" s="171"/>
    </row>
    <row r="822" spans="1:43">
      <c r="A822" s="65"/>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171"/>
      <c r="AH822" s="171"/>
      <c r="AI822" s="171"/>
      <c r="AJ822" s="171"/>
      <c r="AK822" s="171"/>
      <c r="AL822" s="171"/>
      <c r="AM822" s="171"/>
      <c r="AN822" s="171"/>
      <c r="AO822" s="171"/>
      <c r="AP822" s="171"/>
      <c r="AQ822" s="171"/>
    </row>
    <row r="823" spans="1:43">
      <c r="A823" s="65"/>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171"/>
      <c r="AH823" s="171"/>
      <c r="AI823" s="171"/>
      <c r="AJ823" s="171"/>
      <c r="AK823" s="171"/>
      <c r="AL823" s="171"/>
      <c r="AM823" s="171"/>
      <c r="AN823" s="171"/>
      <c r="AO823" s="171"/>
      <c r="AP823" s="171"/>
      <c r="AQ823" s="171"/>
    </row>
    <row r="824" spans="1:43">
      <c r="A824" s="65"/>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171"/>
      <c r="AH824" s="171"/>
      <c r="AI824" s="171"/>
      <c r="AJ824" s="171"/>
      <c r="AK824" s="171"/>
      <c r="AL824" s="171"/>
      <c r="AM824" s="171"/>
      <c r="AN824" s="171"/>
      <c r="AO824" s="171"/>
      <c r="AP824" s="171"/>
      <c r="AQ824" s="171"/>
    </row>
    <row r="825" spans="1:43">
      <c r="A825" s="65"/>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171"/>
      <c r="AH825" s="171"/>
      <c r="AI825" s="171"/>
      <c r="AJ825" s="171"/>
      <c r="AK825" s="171"/>
      <c r="AL825" s="171"/>
      <c r="AM825" s="171"/>
      <c r="AN825" s="171"/>
      <c r="AO825" s="171"/>
      <c r="AP825" s="171"/>
      <c r="AQ825" s="171"/>
    </row>
    <row r="826" spans="1:43">
      <c r="A826" s="65"/>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171"/>
      <c r="AH826" s="171"/>
      <c r="AI826" s="171"/>
      <c r="AJ826" s="171"/>
      <c r="AK826" s="171"/>
      <c r="AL826" s="171"/>
      <c r="AM826" s="171"/>
      <c r="AN826" s="171"/>
      <c r="AO826" s="171"/>
      <c r="AP826" s="171"/>
      <c r="AQ826" s="171"/>
    </row>
    <row r="827" spans="1:43">
      <c r="A827" s="65"/>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171"/>
      <c r="AH827" s="171"/>
      <c r="AI827" s="171"/>
      <c r="AJ827" s="171"/>
      <c r="AK827" s="171"/>
      <c r="AL827" s="171"/>
      <c r="AM827" s="171"/>
      <c r="AN827" s="171"/>
      <c r="AO827" s="171"/>
      <c r="AP827" s="171"/>
      <c r="AQ827" s="171"/>
    </row>
    <row r="828" spans="1:43">
      <c r="A828" s="65"/>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171"/>
      <c r="AH828" s="171"/>
      <c r="AI828" s="171"/>
      <c r="AJ828" s="171"/>
      <c r="AK828" s="171"/>
      <c r="AL828" s="171"/>
      <c r="AM828" s="171"/>
      <c r="AN828" s="171"/>
      <c r="AO828" s="171"/>
      <c r="AP828" s="171"/>
      <c r="AQ828" s="171"/>
    </row>
    <row r="829" spans="1:43">
      <c r="A829" s="65"/>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171"/>
      <c r="AH829" s="171"/>
      <c r="AI829" s="171"/>
      <c r="AJ829" s="171"/>
      <c r="AK829" s="171"/>
      <c r="AL829" s="171"/>
      <c r="AM829" s="171"/>
      <c r="AN829" s="171"/>
      <c r="AO829" s="171"/>
      <c r="AP829" s="171"/>
      <c r="AQ829" s="171"/>
    </row>
    <row r="830" spans="1:43">
      <c r="A830" s="65"/>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171"/>
      <c r="AH830" s="171"/>
      <c r="AI830" s="171"/>
      <c r="AJ830" s="171"/>
      <c r="AK830" s="171"/>
      <c r="AL830" s="171"/>
      <c r="AM830" s="171"/>
      <c r="AN830" s="171"/>
      <c r="AO830" s="171"/>
      <c r="AP830" s="171"/>
      <c r="AQ830" s="171"/>
    </row>
    <row r="831" spans="1:43">
      <c r="A831" s="65"/>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171"/>
      <c r="AH831" s="171"/>
      <c r="AI831" s="171"/>
      <c r="AJ831" s="171"/>
      <c r="AK831" s="171"/>
      <c r="AL831" s="171"/>
      <c r="AM831" s="171"/>
      <c r="AN831" s="171"/>
      <c r="AO831" s="171"/>
      <c r="AP831" s="171"/>
      <c r="AQ831" s="171"/>
    </row>
    <row r="832" spans="1:43">
      <c r="A832" s="65"/>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171"/>
      <c r="AH832" s="171"/>
      <c r="AI832" s="171"/>
      <c r="AJ832" s="171"/>
      <c r="AK832" s="171"/>
      <c r="AL832" s="171"/>
      <c r="AM832" s="171"/>
      <c r="AN832" s="171"/>
      <c r="AO832" s="171"/>
      <c r="AP832" s="171"/>
      <c r="AQ832" s="171"/>
    </row>
    <row r="833" spans="1:43">
      <c r="A833" s="65"/>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171"/>
      <c r="AH833" s="171"/>
      <c r="AI833" s="171"/>
      <c r="AJ833" s="171"/>
      <c r="AK833" s="171"/>
      <c r="AL833" s="171"/>
      <c r="AM833" s="171"/>
      <c r="AN833" s="171"/>
      <c r="AO833" s="171"/>
      <c r="AP833" s="171"/>
      <c r="AQ833" s="171"/>
    </row>
    <row r="834" spans="1:43">
      <c r="A834" s="65"/>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171"/>
      <c r="AH834" s="171"/>
      <c r="AI834" s="171"/>
      <c r="AJ834" s="171"/>
      <c r="AK834" s="171"/>
      <c r="AL834" s="171"/>
      <c r="AM834" s="171"/>
      <c r="AN834" s="171"/>
      <c r="AO834" s="171"/>
      <c r="AP834" s="171"/>
      <c r="AQ834" s="171"/>
    </row>
    <row r="835" spans="1:43">
      <c r="A835" s="65"/>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171"/>
      <c r="AH835" s="171"/>
      <c r="AI835" s="171"/>
      <c r="AJ835" s="171"/>
      <c r="AK835" s="171"/>
      <c r="AL835" s="171"/>
      <c r="AM835" s="171"/>
      <c r="AN835" s="171"/>
      <c r="AO835" s="171"/>
      <c r="AP835" s="171"/>
      <c r="AQ835" s="171"/>
    </row>
    <row r="836" spans="1:43">
      <c r="A836" s="65"/>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171"/>
      <c r="AH836" s="171"/>
      <c r="AI836" s="171"/>
      <c r="AJ836" s="171"/>
      <c r="AK836" s="171"/>
      <c r="AL836" s="171"/>
      <c r="AM836" s="171"/>
      <c r="AN836" s="171"/>
      <c r="AO836" s="171"/>
      <c r="AP836" s="171"/>
      <c r="AQ836" s="171"/>
    </row>
    <row r="837" spans="1:43">
      <c r="A837" s="65"/>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171"/>
      <c r="AH837" s="171"/>
      <c r="AI837" s="171"/>
      <c r="AJ837" s="171"/>
      <c r="AK837" s="171"/>
      <c r="AL837" s="171"/>
      <c r="AM837" s="171"/>
      <c r="AN837" s="171"/>
      <c r="AO837" s="171"/>
      <c r="AP837" s="171"/>
      <c r="AQ837" s="171"/>
    </row>
    <row r="838" spans="1:43">
      <c r="A838" s="65"/>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c r="AA838" s="87"/>
      <c r="AB838" s="87"/>
      <c r="AC838" s="87"/>
      <c r="AD838" s="87"/>
      <c r="AE838" s="87"/>
      <c r="AF838" s="87"/>
      <c r="AG838" s="171"/>
      <c r="AH838" s="171"/>
      <c r="AI838" s="171"/>
      <c r="AJ838" s="171"/>
      <c r="AK838" s="171"/>
      <c r="AL838" s="171"/>
      <c r="AM838" s="171"/>
      <c r="AN838" s="171"/>
      <c r="AO838" s="171"/>
      <c r="AP838" s="171"/>
      <c r="AQ838" s="171"/>
    </row>
    <row r="839" spans="1:43">
      <c r="A839" s="65"/>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c r="AA839" s="87"/>
      <c r="AB839" s="87"/>
      <c r="AC839" s="87"/>
      <c r="AD839" s="87"/>
      <c r="AE839" s="87"/>
      <c r="AF839" s="87"/>
      <c r="AG839" s="171"/>
      <c r="AH839" s="171"/>
      <c r="AI839" s="171"/>
      <c r="AJ839" s="171"/>
      <c r="AK839" s="171"/>
      <c r="AL839" s="171"/>
      <c r="AM839" s="171"/>
      <c r="AN839" s="171"/>
      <c r="AO839" s="171"/>
      <c r="AP839" s="171"/>
      <c r="AQ839" s="171"/>
    </row>
    <row r="840" spans="1:43">
      <c r="A840" s="65"/>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c r="AA840" s="87"/>
      <c r="AB840" s="87"/>
      <c r="AC840" s="87"/>
      <c r="AD840" s="87"/>
      <c r="AE840" s="87"/>
      <c r="AF840" s="87"/>
      <c r="AG840" s="171"/>
      <c r="AH840" s="171"/>
      <c r="AI840" s="171"/>
      <c r="AJ840" s="171"/>
      <c r="AK840" s="171"/>
      <c r="AL840" s="171"/>
      <c r="AM840" s="171"/>
      <c r="AN840" s="171"/>
      <c r="AO840" s="171"/>
      <c r="AP840" s="171"/>
      <c r="AQ840" s="171"/>
    </row>
    <row r="841" spans="1:43">
      <c r="A841" s="65"/>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c r="AA841" s="87"/>
      <c r="AB841" s="87"/>
      <c r="AC841" s="87"/>
      <c r="AD841" s="87"/>
      <c r="AE841" s="87"/>
      <c r="AF841" s="87"/>
      <c r="AG841" s="171"/>
      <c r="AH841" s="171"/>
      <c r="AI841" s="171"/>
      <c r="AJ841" s="171"/>
      <c r="AK841" s="171"/>
      <c r="AL841" s="171"/>
      <c r="AM841" s="171"/>
      <c r="AN841" s="171"/>
      <c r="AO841" s="171"/>
      <c r="AP841" s="171"/>
      <c r="AQ841" s="171"/>
    </row>
    <row r="842" spans="1:43">
      <c r="A842" s="65"/>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c r="AA842" s="87"/>
      <c r="AB842" s="87"/>
      <c r="AC842" s="87"/>
      <c r="AD842" s="87"/>
      <c r="AE842" s="87"/>
      <c r="AF842" s="87"/>
      <c r="AG842" s="171"/>
      <c r="AH842" s="171"/>
      <c r="AI842" s="171"/>
      <c r="AJ842" s="171"/>
      <c r="AK842" s="171"/>
      <c r="AL842" s="171"/>
      <c r="AM842" s="171"/>
      <c r="AN842" s="171"/>
      <c r="AO842" s="171"/>
      <c r="AP842" s="171"/>
      <c r="AQ842" s="171"/>
    </row>
    <row r="843" spans="1:43">
      <c r="A843" s="65"/>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c r="AA843" s="87"/>
      <c r="AB843" s="87"/>
      <c r="AC843" s="87"/>
      <c r="AD843" s="87"/>
      <c r="AE843" s="87"/>
      <c r="AF843" s="87"/>
      <c r="AG843" s="171"/>
      <c r="AH843" s="171"/>
      <c r="AI843" s="171"/>
      <c r="AJ843" s="171"/>
      <c r="AK843" s="171"/>
      <c r="AL843" s="171"/>
      <c r="AM843" s="171"/>
      <c r="AN843" s="171"/>
      <c r="AO843" s="171"/>
      <c r="AP843" s="171"/>
      <c r="AQ843" s="171"/>
    </row>
    <row r="844" spans="1:43">
      <c r="A844" s="65"/>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c r="AA844" s="87"/>
      <c r="AB844" s="87"/>
      <c r="AC844" s="87"/>
      <c r="AD844" s="87"/>
      <c r="AE844" s="87"/>
      <c r="AF844" s="87"/>
      <c r="AG844" s="171"/>
      <c r="AH844" s="171"/>
      <c r="AI844" s="171"/>
      <c r="AJ844" s="171"/>
      <c r="AK844" s="171"/>
      <c r="AL844" s="171"/>
      <c r="AM844" s="171"/>
      <c r="AN844" s="171"/>
      <c r="AO844" s="171"/>
      <c r="AP844" s="171"/>
      <c r="AQ844" s="171"/>
    </row>
    <row r="845" spans="1:43">
      <c r="A845" s="65"/>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c r="AA845" s="87"/>
      <c r="AB845" s="87"/>
      <c r="AC845" s="87"/>
      <c r="AD845" s="87"/>
      <c r="AE845" s="87"/>
      <c r="AF845" s="87"/>
      <c r="AG845" s="171"/>
      <c r="AH845" s="171"/>
      <c r="AI845" s="171"/>
      <c r="AJ845" s="171"/>
      <c r="AK845" s="171"/>
      <c r="AL845" s="171"/>
      <c r="AM845" s="171"/>
      <c r="AN845" s="171"/>
      <c r="AO845" s="171"/>
      <c r="AP845" s="171"/>
      <c r="AQ845" s="171"/>
    </row>
    <row r="846" spans="1:43">
      <c r="A846" s="65"/>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c r="AA846" s="87"/>
      <c r="AB846" s="87"/>
      <c r="AC846" s="87"/>
      <c r="AD846" s="87"/>
      <c r="AE846" s="87"/>
      <c r="AF846" s="87"/>
      <c r="AG846" s="171"/>
      <c r="AH846" s="171"/>
      <c r="AI846" s="171"/>
      <c r="AJ846" s="171"/>
      <c r="AK846" s="171"/>
      <c r="AL846" s="171"/>
      <c r="AM846" s="171"/>
      <c r="AN846" s="171"/>
      <c r="AO846" s="171"/>
      <c r="AP846" s="171"/>
      <c r="AQ846" s="171"/>
    </row>
    <row r="847" spans="1:43">
      <c r="A847" s="65"/>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c r="AA847" s="87"/>
      <c r="AB847" s="87"/>
      <c r="AC847" s="87"/>
      <c r="AD847" s="87"/>
      <c r="AE847" s="87"/>
      <c r="AF847" s="87"/>
      <c r="AG847" s="171"/>
      <c r="AH847" s="171"/>
      <c r="AI847" s="171"/>
      <c r="AJ847" s="171"/>
      <c r="AK847" s="171"/>
      <c r="AL847" s="171"/>
      <c r="AM847" s="171"/>
      <c r="AN847" s="171"/>
      <c r="AO847" s="171"/>
      <c r="AP847" s="171"/>
      <c r="AQ847" s="171"/>
    </row>
    <row r="848" spans="1:43">
      <c r="A848" s="65"/>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c r="AA848" s="87"/>
      <c r="AB848" s="87"/>
      <c r="AC848" s="87"/>
      <c r="AD848" s="87"/>
      <c r="AE848" s="87"/>
      <c r="AF848" s="87"/>
      <c r="AG848" s="171"/>
      <c r="AH848" s="171"/>
      <c r="AI848" s="171"/>
      <c r="AJ848" s="171"/>
      <c r="AK848" s="171"/>
      <c r="AL848" s="171"/>
      <c r="AM848" s="171"/>
      <c r="AN848" s="171"/>
      <c r="AO848" s="171"/>
      <c r="AP848" s="171"/>
      <c r="AQ848" s="171"/>
    </row>
    <row r="849" spans="1:43">
      <c r="A849" s="65"/>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c r="AA849" s="87"/>
      <c r="AB849" s="87"/>
      <c r="AC849" s="87"/>
      <c r="AD849" s="87"/>
      <c r="AE849" s="87"/>
      <c r="AF849" s="87"/>
      <c r="AG849" s="171"/>
      <c r="AH849" s="171"/>
      <c r="AI849" s="171"/>
      <c r="AJ849" s="171"/>
      <c r="AK849" s="171"/>
      <c r="AL849" s="171"/>
      <c r="AM849" s="171"/>
      <c r="AN849" s="171"/>
      <c r="AO849" s="171"/>
      <c r="AP849" s="171"/>
      <c r="AQ849" s="171"/>
    </row>
    <row r="850" spans="1:43">
      <c r="A850" s="65"/>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c r="AA850" s="87"/>
      <c r="AB850" s="87"/>
      <c r="AC850" s="87"/>
      <c r="AD850" s="87"/>
      <c r="AE850" s="87"/>
      <c r="AF850" s="87"/>
      <c r="AG850" s="171"/>
      <c r="AH850" s="171"/>
      <c r="AI850" s="171"/>
      <c r="AJ850" s="171"/>
      <c r="AK850" s="171"/>
      <c r="AL850" s="171"/>
      <c r="AM850" s="171"/>
      <c r="AN850" s="171"/>
      <c r="AO850" s="171"/>
      <c r="AP850" s="171"/>
      <c r="AQ850" s="171"/>
    </row>
    <row r="851" spans="1:43">
      <c r="A851" s="65"/>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c r="AA851" s="87"/>
      <c r="AB851" s="87"/>
      <c r="AC851" s="87"/>
      <c r="AD851" s="87"/>
      <c r="AE851" s="87"/>
      <c r="AF851" s="87"/>
      <c r="AG851" s="171"/>
      <c r="AH851" s="171"/>
      <c r="AI851" s="171"/>
      <c r="AJ851" s="171"/>
      <c r="AK851" s="171"/>
      <c r="AL851" s="171"/>
      <c r="AM851" s="171"/>
      <c r="AN851" s="171"/>
      <c r="AO851" s="171"/>
      <c r="AP851" s="171"/>
      <c r="AQ851" s="171"/>
    </row>
    <row r="852" spans="1:43">
      <c r="A852" s="65"/>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c r="AA852" s="87"/>
      <c r="AB852" s="87"/>
      <c r="AC852" s="87"/>
      <c r="AD852" s="87"/>
      <c r="AE852" s="87"/>
      <c r="AF852" s="87"/>
      <c r="AG852" s="171"/>
      <c r="AH852" s="171"/>
      <c r="AI852" s="171"/>
      <c r="AJ852" s="171"/>
      <c r="AK852" s="171"/>
      <c r="AL852" s="171"/>
      <c r="AM852" s="171"/>
      <c r="AN852" s="171"/>
      <c r="AO852" s="171"/>
      <c r="AP852" s="171"/>
      <c r="AQ852" s="171"/>
    </row>
    <row r="853" spans="1:43">
      <c r="A853" s="65"/>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c r="AA853" s="87"/>
      <c r="AB853" s="87"/>
      <c r="AC853" s="87"/>
      <c r="AD853" s="87"/>
      <c r="AE853" s="87"/>
      <c r="AF853" s="87"/>
      <c r="AG853" s="171"/>
      <c r="AH853" s="171"/>
      <c r="AI853" s="171"/>
      <c r="AJ853" s="171"/>
      <c r="AK853" s="171"/>
      <c r="AL853" s="171"/>
      <c r="AM853" s="171"/>
      <c r="AN853" s="171"/>
      <c r="AO853" s="171"/>
      <c r="AP853" s="171"/>
      <c r="AQ853" s="171"/>
    </row>
    <row r="854" spans="1:43">
      <c r="A854" s="65"/>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c r="AA854" s="87"/>
      <c r="AB854" s="87"/>
      <c r="AC854" s="87"/>
      <c r="AD854" s="87"/>
      <c r="AE854" s="87"/>
      <c r="AF854" s="87"/>
      <c r="AG854" s="171"/>
      <c r="AH854" s="171"/>
      <c r="AI854" s="171"/>
      <c r="AJ854" s="171"/>
      <c r="AK854" s="171"/>
      <c r="AL854" s="171"/>
      <c r="AM854" s="171"/>
      <c r="AN854" s="171"/>
      <c r="AO854" s="171"/>
      <c r="AP854" s="171"/>
      <c r="AQ854" s="171"/>
    </row>
    <row r="855" spans="1:43">
      <c r="A855" s="65"/>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c r="AA855" s="87"/>
      <c r="AB855" s="87"/>
      <c r="AC855" s="87"/>
      <c r="AD855" s="87"/>
      <c r="AE855" s="87"/>
      <c r="AF855" s="87"/>
      <c r="AG855" s="171"/>
      <c r="AH855" s="171"/>
      <c r="AI855" s="171"/>
      <c r="AJ855" s="171"/>
      <c r="AK855" s="171"/>
      <c r="AL855" s="171"/>
      <c r="AM855" s="171"/>
      <c r="AN855" s="171"/>
      <c r="AO855" s="171"/>
      <c r="AP855" s="171"/>
      <c r="AQ855" s="171"/>
    </row>
    <row r="856" spans="1:43">
      <c r="A856" s="65"/>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c r="AA856" s="87"/>
      <c r="AB856" s="87"/>
      <c r="AC856" s="87"/>
      <c r="AD856" s="87"/>
      <c r="AE856" s="87"/>
      <c r="AF856" s="87"/>
      <c r="AG856" s="171"/>
      <c r="AH856" s="171"/>
      <c r="AI856" s="171"/>
      <c r="AJ856" s="171"/>
      <c r="AK856" s="171"/>
      <c r="AL856" s="171"/>
      <c r="AM856" s="171"/>
      <c r="AN856" s="171"/>
      <c r="AO856" s="171"/>
      <c r="AP856" s="171"/>
      <c r="AQ856" s="171"/>
    </row>
    <row r="857" spans="1:43">
      <c r="A857" s="65"/>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c r="AA857" s="87"/>
      <c r="AB857" s="87"/>
      <c r="AC857" s="87"/>
      <c r="AD857" s="87"/>
      <c r="AE857" s="87"/>
      <c r="AF857" s="87"/>
      <c r="AG857" s="171"/>
      <c r="AH857" s="171"/>
      <c r="AI857" s="171"/>
      <c r="AJ857" s="171"/>
      <c r="AK857" s="171"/>
      <c r="AL857" s="171"/>
      <c r="AM857" s="171"/>
      <c r="AN857" s="171"/>
      <c r="AO857" s="171"/>
      <c r="AP857" s="171"/>
      <c r="AQ857" s="171"/>
    </row>
    <row r="858" spans="1:43">
      <c r="A858" s="65"/>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c r="AA858" s="87"/>
      <c r="AB858" s="87"/>
      <c r="AC858" s="87"/>
      <c r="AD858" s="87"/>
      <c r="AE858" s="87"/>
      <c r="AF858" s="87"/>
      <c r="AG858" s="171"/>
      <c r="AH858" s="171"/>
      <c r="AI858" s="171"/>
      <c r="AJ858" s="171"/>
      <c r="AK858" s="171"/>
      <c r="AL858" s="171"/>
      <c r="AM858" s="171"/>
      <c r="AN858" s="171"/>
      <c r="AO858" s="171"/>
      <c r="AP858" s="171"/>
      <c r="AQ858" s="171"/>
    </row>
    <row r="859" spans="1:43">
      <c r="A859" s="65"/>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c r="AA859" s="87"/>
      <c r="AB859" s="87"/>
      <c r="AC859" s="87"/>
      <c r="AD859" s="87"/>
      <c r="AE859" s="87"/>
      <c r="AF859" s="87"/>
      <c r="AG859" s="171"/>
      <c r="AH859" s="171"/>
      <c r="AI859" s="171"/>
      <c r="AJ859" s="171"/>
      <c r="AK859" s="171"/>
      <c r="AL859" s="171"/>
      <c r="AM859" s="171"/>
      <c r="AN859" s="171"/>
      <c r="AO859" s="171"/>
      <c r="AP859" s="171"/>
      <c r="AQ859" s="171"/>
    </row>
    <row r="860" spans="1:43">
      <c r="A860" s="65"/>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c r="AA860" s="87"/>
      <c r="AB860" s="87"/>
      <c r="AC860" s="87"/>
      <c r="AD860" s="87"/>
      <c r="AE860" s="87"/>
      <c r="AF860" s="87"/>
      <c r="AG860" s="171"/>
      <c r="AH860" s="171"/>
      <c r="AI860" s="171"/>
      <c r="AJ860" s="171"/>
      <c r="AK860" s="171"/>
      <c r="AL860" s="171"/>
      <c r="AM860" s="171"/>
      <c r="AN860" s="171"/>
      <c r="AO860" s="171"/>
      <c r="AP860" s="171"/>
      <c r="AQ860" s="171"/>
    </row>
    <row r="861" spans="1:43">
      <c r="A861" s="65"/>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c r="AA861" s="87"/>
      <c r="AB861" s="87"/>
      <c r="AC861" s="87"/>
      <c r="AD861" s="87"/>
      <c r="AE861" s="87"/>
      <c r="AF861" s="87"/>
      <c r="AG861" s="171"/>
      <c r="AH861" s="171"/>
      <c r="AI861" s="171"/>
      <c r="AJ861" s="171"/>
      <c r="AK861" s="171"/>
      <c r="AL861" s="171"/>
      <c r="AM861" s="171"/>
      <c r="AN861" s="171"/>
      <c r="AO861" s="171"/>
      <c r="AP861" s="171"/>
      <c r="AQ861" s="171"/>
    </row>
    <row r="862" spans="1:43">
      <c r="A862" s="65"/>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c r="AA862" s="87"/>
      <c r="AB862" s="87"/>
      <c r="AC862" s="87"/>
      <c r="AD862" s="87"/>
      <c r="AE862" s="87"/>
      <c r="AF862" s="87"/>
      <c r="AG862" s="171"/>
      <c r="AH862" s="171"/>
      <c r="AI862" s="171"/>
      <c r="AJ862" s="171"/>
      <c r="AK862" s="171"/>
      <c r="AL862" s="171"/>
      <c r="AM862" s="171"/>
      <c r="AN862" s="171"/>
      <c r="AO862" s="171"/>
      <c r="AP862" s="171"/>
      <c r="AQ862" s="171"/>
    </row>
    <row r="863" spans="1:43">
      <c r="A863" s="65"/>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c r="AA863" s="87"/>
      <c r="AB863" s="87"/>
      <c r="AC863" s="87"/>
      <c r="AD863" s="87"/>
      <c r="AE863" s="87"/>
      <c r="AF863" s="87"/>
      <c r="AG863" s="171"/>
      <c r="AH863" s="171"/>
      <c r="AI863" s="171"/>
      <c r="AJ863" s="171"/>
      <c r="AK863" s="171"/>
      <c r="AL863" s="171"/>
      <c r="AM863" s="171"/>
      <c r="AN863" s="171"/>
      <c r="AO863" s="171"/>
      <c r="AP863" s="171"/>
      <c r="AQ863" s="171"/>
    </row>
    <row r="864" spans="1:43">
      <c r="A864" s="65"/>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c r="AA864" s="87"/>
      <c r="AB864" s="87"/>
      <c r="AC864" s="87"/>
      <c r="AD864" s="87"/>
      <c r="AE864" s="87"/>
      <c r="AF864" s="87"/>
      <c r="AG864" s="171"/>
      <c r="AH864" s="171"/>
      <c r="AI864" s="171"/>
      <c r="AJ864" s="171"/>
      <c r="AK864" s="171"/>
      <c r="AL864" s="171"/>
      <c r="AM864" s="171"/>
      <c r="AN864" s="171"/>
      <c r="AO864" s="171"/>
      <c r="AP864" s="171"/>
      <c r="AQ864" s="171"/>
    </row>
    <row r="865" spans="1:43">
      <c r="A865" s="65"/>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c r="AA865" s="87"/>
      <c r="AB865" s="87"/>
      <c r="AC865" s="87"/>
      <c r="AD865" s="87"/>
      <c r="AE865" s="87"/>
      <c r="AF865" s="87"/>
      <c r="AG865" s="171"/>
      <c r="AH865" s="171"/>
      <c r="AI865" s="171"/>
      <c r="AJ865" s="171"/>
      <c r="AK865" s="171"/>
      <c r="AL865" s="171"/>
      <c r="AM865" s="171"/>
      <c r="AN865" s="171"/>
      <c r="AO865" s="171"/>
      <c r="AP865" s="171"/>
      <c r="AQ865" s="171"/>
    </row>
    <row r="866" spans="1:43">
      <c r="A866" s="65"/>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c r="AA866" s="87"/>
      <c r="AB866" s="87"/>
      <c r="AC866" s="87"/>
      <c r="AD866" s="87"/>
      <c r="AE866" s="87"/>
      <c r="AF866" s="87"/>
      <c r="AG866" s="171"/>
      <c r="AH866" s="171"/>
      <c r="AI866" s="171"/>
      <c r="AJ866" s="171"/>
      <c r="AK866" s="171"/>
      <c r="AL866" s="171"/>
      <c r="AM866" s="171"/>
      <c r="AN866" s="171"/>
      <c r="AO866" s="171"/>
      <c r="AP866" s="171"/>
      <c r="AQ866" s="171"/>
    </row>
    <row r="867" spans="1:43">
      <c r="A867" s="65"/>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c r="AA867" s="87"/>
      <c r="AB867" s="87"/>
      <c r="AC867" s="87"/>
      <c r="AD867" s="87"/>
      <c r="AE867" s="87"/>
      <c r="AF867" s="87"/>
      <c r="AG867" s="171"/>
      <c r="AH867" s="171"/>
      <c r="AI867" s="171"/>
      <c r="AJ867" s="171"/>
      <c r="AK867" s="171"/>
      <c r="AL867" s="171"/>
      <c r="AM867" s="171"/>
      <c r="AN867" s="171"/>
      <c r="AO867" s="171"/>
      <c r="AP867" s="171"/>
      <c r="AQ867" s="171"/>
    </row>
    <row r="868" spans="1:43">
      <c r="A868" s="65"/>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c r="AA868" s="87"/>
      <c r="AB868" s="87"/>
      <c r="AC868" s="87"/>
      <c r="AD868" s="87"/>
      <c r="AE868" s="87"/>
      <c r="AF868" s="87"/>
      <c r="AG868" s="171"/>
      <c r="AH868" s="171"/>
      <c r="AI868" s="171"/>
      <c r="AJ868" s="171"/>
      <c r="AK868" s="171"/>
      <c r="AL868" s="171"/>
      <c r="AM868" s="171"/>
      <c r="AN868" s="171"/>
      <c r="AO868" s="171"/>
      <c r="AP868" s="171"/>
      <c r="AQ868" s="171"/>
    </row>
    <row r="869" spans="1:43">
      <c r="A869" s="65"/>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c r="AA869" s="87"/>
      <c r="AB869" s="87"/>
      <c r="AC869" s="87"/>
      <c r="AD869" s="87"/>
      <c r="AE869" s="87"/>
      <c r="AF869" s="87"/>
      <c r="AG869" s="171"/>
      <c r="AH869" s="171"/>
      <c r="AI869" s="171"/>
      <c r="AJ869" s="171"/>
      <c r="AK869" s="171"/>
      <c r="AL869" s="171"/>
      <c r="AM869" s="171"/>
      <c r="AN869" s="171"/>
      <c r="AO869" s="171"/>
      <c r="AP869" s="171"/>
      <c r="AQ869" s="171"/>
    </row>
    <row r="870" spans="1:43">
      <c r="A870" s="65"/>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c r="AA870" s="87"/>
      <c r="AB870" s="87"/>
      <c r="AC870" s="87"/>
      <c r="AD870" s="87"/>
      <c r="AE870" s="87"/>
      <c r="AF870" s="87"/>
      <c r="AG870" s="171"/>
      <c r="AH870" s="171"/>
      <c r="AI870" s="171"/>
      <c r="AJ870" s="171"/>
      <c r="AK870" s="171"/>
      <c r="AL870" s="171"/>
      <c r="AM870" s="171"/>
      <c r="AN870" s="171"/>
      <c r="AO870" s="171"/>
      <c r="AP870" s="171"/>
      <c r="AQ870" s="171"/>
    </row>
    <row r="871" spans="1:43">
      <c r="A871" s="65"/>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c r="AA871" s="87"/>
      <c r="AB871" s="87"/>
      <c r="AC871" s="87"/>
      <c r="AD871" s="87"/>
      <c r="AE871" s="87"/>
      <c r="AF871" s="87"/>
      <c r="AG871" s="171"/>
      <c r="AH871" s="171"/>
      <c r="AI871" s="171"/>
      <c r="AJ871" s="171"/>
      <c r="AK871" s="171"/>
      <c r="AL871" s="171"/>
      <c r="AM871" s="171"/>
      <c r="AN871" s="171"/>
      <c r="AO871" s="171"/>
      <c r="AP871" s="171"/>
      <c r="AQ871" s="171"/>
    </row>
    <row r="872" spans="1:43">
      <c r="A872" s="65"/>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c r="AA872" s="87"/>
      <c r="AB872" s="87"/>
      <c r="AC872" s="87"/>
      <c r="AD872" s="87"/>
      <c r="AE872" s="87"/>
      <c r="AF872" s="87"/>
      <c r="AG872" s="171"/>
      <c r="AH872" s="171"/>
      <c r="AI872" s="171"/>
      <c r="AJ872" s="171"/>
      <c r="AK872" s="171"/>
      <c r="AL872" s="171"/>
      <c r="AM872" s="171"/>
      <c r="AN872" s="171"/>
      <c r="AO872" s="171"/>
      <c r="AP872" s="171"/>
      <c r="AQ872" s="171"/>
    </row>
    <row r="873" spans="1:43">
      <c r="A873" s="65"/>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c r="AA873" s="87"/>
      <c r="AB873" s="87"/>
      <c r="AC873" s="87"/>
      <c r="AD873" s="87"/>
      <c r="AE873" s="87"/>
      <c r="AF873" s="87"/>
      <c r="AG873" s="171"/>
      <c r="AH873" s="171"/>
      <c r="AI873" s="171"/>
      <c r="AJ873" s="171"/>
      <c r="AK873" s="171"/>
      <c r="AL873" s="171"/>
      <c r="AM873" s="171"/>
      <c r="AN873" s="171"/>
      <c r="AO873" s="171"/>
      <c r="AP873" s="171"/>
      <c r="AQ873" s="171"/>
    </row>
    <row r="874" spans="1:43">
      <c r="A874" s="65"/>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c r="AA874" s="87"/>
      <c r="AB874" s="87"/>
      <c r="AC874" s="87"/>
      <c r="AD874" s="87"/>
      <c r="AE874" s="87"/>
      <c r="AF874" s="87"/>
      <c r="AG874" s="171"/>
      <c r="AH874" s="171"/>
      <c r="AI874" s="171"/>
      <c r="AJ874" s="171"/>
      <c r="AK874" s="171"/>
      <c r="AL874" s="171"/>
      <c r="AM874" s="171"/>
      <c r="AN874" s="171"/>
      <c r="AO874" s="171"/>
      <c r="AP874" s="171"/>
      <c r="AQ874" s="171"/>
    </row>
    <row r="875" spans="1:43">
      <c r="A875" s="65"/>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c r="AA875" s="87"/>
      <c r="AB875" s="87"/>
      <c r="AC875" s="87"/>
      <c r="AD875" s="87"/>
      <c r="AE875" s="87"/>
      <c r="AF875" s="87"/>
      <c r="AG875" s="171"/>
      <c r="AH875" s="171"/>
      <c r="AI875" s="171"/>
      <c r="AJ875" s="171"/>
      <c r="AK875" s="171"/>
      <c r="AL875" s="171"/>
      <c r="AM875" s="171"/>
      <c r="AN875" s="171"/>
      <c r="AO875" s="171"/>
      <c r="AP875" s="171"/>
      <c r="AQ875" s="171"/>
    </row>
    <row r="876" spans="1:43">
      <c r="A876" s="65"/>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c r="AA876" s="87"/>
      <c r="AB876" s="87"/>
      <c r="AC876" s="87"/>
      <c r="AD876" s="87"/>
      <c r="AE876" s="87"/>
      <c r="AF876" s="87"/>
      <c r="AG876" s="171"/>
      <c r="AH876" s="171"/>
      <c r="AI876" s="171"/>
      <c r="AJ876" s="171"/>
      <c r="AK876" s="171"/>
      <c r="AL876" s="171"/>
      <c r="AM876" s="171"/>
      <c r="AN876" s="171"/>
      <c r="AO876" s="171"/>
      <c r="AP876" s="171"/>
      <c r="AQ876" s="171"/>
    </row>
    <row r="877" spans="1:43">
      <c r="A877" s="65"/>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c r="AA877" s="87"/>
      <c r="AB877" s="87"/>
      <c r="AC877" s="87"/>
      <c r="AD877" s="87"/>
      <c r="AE877" s="87"/>
      <c r="AF877" s="87"/>
      <c r="AG877" s="171"/>
      <c r="AH877" s="171"/>
      <c r="AI877" s="171"/>
      <c r="AJ877" s="171"/>
      <c r="AK877" s="171"/>
      <c r="AL877" s="171"/>
      <c r="AM877" s="171"/>
      <c r="AN877" s="171"/>
      <c r="AO877" s="171"/>
      <c r="AP877" s="171"/>
      <c r="AQ877" s="171"/>
    </row>
    <row r="878" spans="1:43">
      <c r="A878" s="65"/>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c r="AA878" s="87"/>
      <c r="AB878" s="87"/>
      <c r="AC878" s="87"/>
      <c r="AD878" s="87"/>
      <c r="AE878" s="87"/>
      <c r="AF878" s="87"/>
      <c r="AG878" s="171"/>
      <c r="AH878" s="171"/>
      <c r="AI878" s="171"/>
      <c r="AJ878" s="171"/>
      <c r="AK878" s="171"/>
      <c r="AL878" s="171"/>
      <c r="AM878" s="171"/>
      <c r="AN878" s="171"/>
      <c r="AO878" s="171"/>
      <c r="AP878" s="171"/>
      <c r="AQ878" s="171"/>
    </row>
    <row r="879" spans="1:43">
      <c r="A879" s="65"/>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c r="AA879" s="87"/>
      <c r="AB879" s="87"/>
      <c r="AC879" s="87"/>
      <c r="AD879" s="87"/>
      <c r="AE879" s="87"/>
      <c r="AF879" s="87"/>
      <c r="AG879" s="171"/>
      <c r="AH879" s="171"/>
      <c r="AI879" s="171"/>
      <c r="AJ879" s="171"/>
      <c r="AK879" s="171"/>
      <c r="AL879" s="171"/>
      <c r="AM879" s="171"/>
      <c r="AN879" s="171"/>
      <c r="AO879" s="171"/>
      <c r="AP879" s="171"/>
      <c r="AQ879" s="171"/>
    </row>
    <row r="880" spans="1:43">
      <c r="A880" s="65"/>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c r="AA880" s="87"/>
      <c r="AB880" s="87"/>
      <c r="AC880" s="87"/>
      <c r="AD880" s="87"/>
      <c r="AE880" s="87"/>
      <c r="AF880" s="87"/>
      <c r="AG880" s="171"/>
      <c r="AH880" s="171"/>
      <c r="AI880" s="171"/>
      <c r="AJ880" s="171"/>
      <c r="AK880" s="171"/>
      <c r="AL880" s="171"/>
      <c r="AM880" s="171"/>
      <c r="AN880" s="171"/>
      <c r="AO880" s="171"/>
      <c r="AP880" s="171"/>
      <c r="AQ880" s="171"/>
    </row>
    <row r="881" spans="1:43">
      <c r="A881" s="65"/>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c r="AA881" s="87"/>
      <c r="AB881" s="87"/>
      <c r="AC881" s="87"/>
      <c r="AD881" s="87"/>
      <c r="AE881" s="87"/>
      <c r="AF881" s="87"/>
      <c r="AG881" s="171"/>
      <c r="AH881" s="171"/>
      <c r="AI881" s="171"/>
      <c r="AJ881" s="171"/>
      <c r="AK881" s="171"/>
      <c r="AL881" s="171"/>
      <c r="AM881" s="171"/>
      <c r="AN881" s="171"/>
      <c r="AO881" s="171"/>
      <c r="AP881" s="171"/>
      <c r="AQ881" s="171"/>
    </row>
    <row r="882" spans="1:43">
      <c r="A882" s="65"/>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c r="AA882" s="87"/>
      <c r="AB882" s="87"/>
      <c r="AC882" s="87"/>
      <c r="AD882" s="87"/>
      <c r="AE882" s="87"/>
      <c r="AF882" s="87"/>
      <c r="AG882" s="171"/>
      <c r="AH882" s="171"/>
      <c r="AI882" s="171"/>
      <c r="AJ882" s="171"/>
      <c r="AK882" s="171"/>
      <c r="AL882" s="171"/>
      <c r="AM882" s="171"/>
      <c r="AN882" s="171"/>
      <c r="AO882" s="171"/>
      <c r="AP882" s="171"/>
      <c r="AQ882" s="171"/>
    </row>
    <row r="883" spans="1:43">
      <c r="A883" s="65"/>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c r="AA883" s="87"/>
      <c r="AB883" s="87"/>
      <c r="AC883" s="87"/>
      <c r="AD883" s="87"/>
      <c r="AE883" s="87"/>
      <c r="AF883" s="87"/>
      <c r="AG883" s="171"/>
      <c r="AH883" s="171"/>
      <c r="AI883" s="171"/>
      <c r="AJ883" s="171"/>
      <c r="AK883" s="171"/>
      <c r="AL883" s="171"/>
      <c r="AM883" s="171"/>
      <c r="AN883" s="171"/>
      <c r="AO883" s="171"/>
      <c r="AP883" s="171"/>
      <c r="AQ883" s="171"/>
    </row>
    <row r="884" spans="1:43">
      <c r="A884" s="65"/>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c r="AA884" s="87"/>
      <c r="AB884" s="87"/>
      <c r="AC884" s="87"/>
      <c r="AD884" s="87"/>
      <c r="AE884" s="87"/>
      <c r="AF884" s="87"/>
      <c r="AG884" s="171"/>
      <c r="AH884" s="171"/>
      <c r="AI884" s="171"/>
      <c r="AJ884" s="171"/>
      <c r="AK884" s="171"/>
      <c r="AL884" s="171"/>
      <c r="AM884" s="171"/>
      <c r="AN884" s="171"/>
      <c r="AO884" s="171"/>
      <c r="AP884" s="171"/>
      <c r="AQ884" s="171"/>
    </row>
    <row r="885" spans="1:43">
      <c r="A885" s="65"/>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c r="AA885" s="87"/>
      <c r="AB885" s="87"/>
      <c r="AC885" s="87"/>
      <c r="AD885" s="87"/>
      <c r="AE885" s="87"/>
      <c r="AF885" s="87"/>
      <c r="AG885" s="171"/>
      <c r="AH885" s="171"/>
      <c r="AI885" s="171"/>
      <c r="AJ885" s="171"/>
      <c r="AK885" s="171"/>
      <c r="AL885" s="171"/>
      <c r="AM885" s="171"/>
      <c r="AN885" s="171"/>
      <c r="AO885" s="171"/>
      <c r="AP885" s="171"/>
      <c r="AQ885" s="171"/>
    </row>
    <row r="886" spans="1:43">
      <c r="A886" s="65"/>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c r="AA886" s="87"/>
      <c r="AB886" s="87"/>
      <c r="AC886" s="87"/>
      <c r="AD886" s="87"/>
      <c r="AE886" s="87"/>
      <c r="AF886" s="87"/>
      <c r="AG886" s="171"/>
      <c r="AH886" s="171"/>
      <c r="AI886" s="171"/>
      <c r="AJ886" s="171"/>
      <c r="AK886" s="171"/>
      <c r="AL886" s="171"/>
      <c r="AM886" s="171"/>
      <c r="AN886" s="171"/>
      <c r="AO886" s="171"/>
      <c r="AP886" s="171"/>
      <c r="AQ886" s="171"/>
    </row>
    <row r="887" spans="1:43">
      <c r="A887" s="65"/>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c r="AA887" s="87"/>
      <c r="AB887" s="87"/>
      <c r="AC887" s="87"/>
      <c r="AD887" s="87"/>
      <c r="AE887" s="87"/>
      <c r="AF887" s="87"/>
      <c r="AG887" s="171"/>
      <c r="AH887" s="171"/>
      <c r="AI887" s="171"/>
      <c r="AJ887" s="171"/>
      <c r="AK887" s="171"/>
      <c r="AL887" s="171"/>
      <c r="AM887" s="171"/>
      <c r="AN887" s="171"/>
      <c r="AO887" s="171"/>
      <c r="AP887" s="171"/>
      <c r="AQ887" s="171"/>
    </row>
    <row r="888" spans="1:43">
      <c r="A888" s="65"/>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c r="AA888" s="87"/>
      <c r="AB888" s="87"/>
      <c r="AC888" s="87"/>
      <c r="AD888" s="87"/>
      <c r="AE888" s="87"/>
      <c r="AF888" s="87"/>
      <c r="AG888" s="171"/>
      <c r="AH888" s="171"/>
      <c r="AI888" s="171"/>
      <c r="AJ888" s="171"/>
      <c r="AK888" s="171"/>
      <c r="AL888" s="171"/>
      <c r="AM888" s="171"/>
      <c r="AN888" s="171"/>
      <c r="AO888" s="171"/>
      <c r="AP888" s="171"/>
      <c r="AQ888" s="171"/>
    </row>
    <row r="889" spans="1:43">
      <c r="A889" s="65"/>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c r="AA889" s="87"/>
      <c r="AB889" s="87"/>
      <c r="AC889" s="87"/>
      <c r="AD889" s="87"/>
      <c r="AE889" s="87"/>
      <c r="AF889" s="87"/>
      <c r="AG889" s="171"/>
      <c r="AH889" s="171"/>
      <c r="AI889" s="171"/>
      <c r="AJ889" s="171"/>
      <c r="AK889" s="171"/>
      <c r="AL889" s="171"/>
      <c r="AM889" s="171"/>
      <c r="AN889" s="171"/>
      <c r="AO889" s="171"/>
      <c r="AP889" s="171"/>
      <c r="AQ889" s="171"/>
    </row>
    <row r="890" spans="1:43">
      <c r="A890" s="65"/>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c r="AA890" s="87"/>
      <c r="AB890" s="87"/>
      <c r="AC890" s="87"/>
      <c r="AD890" s="87"/>
      <c r="AE890" s="87"/>
      <c r="AF890" s="87"/>
      <c r="AG890" s="171"/>
      <c r="AH890" s="171"/>
      <c r="AI890" s="171"/>
      <c r="AJ890" s="171"/>
      <c r="AK890" s="171"/>
      <c r="AL890" s="171"/>
      <c r="AM890" s="171"/>
      <c r="AN890" s="171"/>
      <c r="AO890" s="171"/>
      <c r="AP890" s="171"/>
      <c r="AQ890" s="171"/>
    </row>
    <row r="891" spans="1:43">
      <c r="A891" s="65"/>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c r="AA891" s="87"/>
      <c r="AB891" s="87"/>
      <c r="AC891" s="87"/>
      <c r="AD891" s="87"/>
      <c r="AE891" s="87"/>
      <c r="AF891" s="87"/>
      <c r="AG891" s="171"/>
      <c r="AH891" s="171"/>
      <c r="AI891" s="171"/>
      <c r="AJ891" s="171"/>
      <c r="AK891" s="171"/>
      <c r="AL891" s="171"/>
      <c r="AM891" s="171"/>
      <c r="AN891" s="171"/>
      <c r="AO891" s="171"/>
      <c r="AP891" s="171"/>
      <c r="AQ891" s="171"/>
    </row>
    <row r="892" spans="1:43">
      <c r="A892" s="65"/>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c r="AA892" s="87"/>
      <c r="AB892" s="87"/>
      <c r="AC892" s="87"/>
      <c r="AD892" s="87"/>
      <c r="AE892" s="87"/>
      <c r="AF892" s="87"/>
      <c r="AG892" s="171"/>
      <c r="AH892" s="171"/>
      <c r="AI892" s="171"/>
      <c r="AJ892" s="171"/>
      <c r="AK892" s="171"/>
      <c r="AL892" s="171"/>
      <c r="AM892" s="171"/>
      <c r="AN892" s="171"/>
      <c r="AO892" s="171"/>
      <c r="AP892" s="171"/>
      <c r="AQ892" s="171"/>
    </row>
    <row r="893" spans="1:43">
      <c r="A893" s="65"/>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c r="AA893" s="87"/>
      <c r="AB893" s="87"/>
      <c r="AC893" s="87"/>
      <c r="AD893" s="87"/>
      <c r="AE893" s="87"/>
      <c r="AF893" s="87"/>
      <c r="AG893" s="171"/>
      <c r="AH893" s="171"/>
      <c r="AI893" s="171"/>
      <c r="AJ893" s="171"/>
      <c r="AK893" s="171"/>
      <c r="AL893" s="171"/>
      <c r="AM893" s="171"/>
      <c r="AN893" s="171"/>
      <c r="AO893" s="171"/>
      <c r="AP893" s="171"/>
      <c r="AQ893" s="171"/>
    </row>
    <row r="894" spans="1:43">
      <c r="A894" s="65"/>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c r="AA894" s="87"/>
      <c r="AB894" s="87"/>
      <c r="AC894" s="87"/>
      <c r="AD894" s="87"/>
      <c r="AE894" s="87"/>
      <c r="AF894" s="87"/>
      <c r="AG894" s="171"/>
      <c r="AH894" s="171"/>
      <c r="AI894" s="171"/>
      <c r="AJ894" s="171"/>
      <c r="AK894" s="171"/>
      <c r="AL894" s="171"/>
      <c r="AM894" s="171"/>
      <c r="AN894" s="171"/>
      <c r="AO894" s="171"/>
      <c r="AP894" s="171"/>
      <c r="AQ894" s="171"/>
    </row>
    <row r="895" spans="1:43">
      <c r="A895" s="65"/>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c r="AA895" s="87"/>
      <c r="AB895" s="87"/>
      <c r="AC895" s="87"/>
      <c r="AD895" s="87"/>
      <c r="AE895" s="87"/>
      <c r="AF895" s="87"/>
      <c r="AG895" s="171"/>
      <c r="AH895" s="171"/>
      <c r="AI895" s="171"/>
      <c r="AJ895" s="171"/>
      <c r="AK895" s="171"/>
      <c r="AL895" s="171"/>
      <c r="AM895" s="171"/>
      <c r="AN895" s="171"/>
      <c r="AO895" s="171"/>
      <c r="AP895" s="171"/>
      <c r="AQ895" s="171"/>
    </row>
    <row r="896" spans="1:43">
      <c r="A896" s="65"/>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c r="AA896" s="87"/>
      <c r="AB896" s="87"/>
      <c r="AC896" s="87"/>
      <c r="AD896" s="87"/>
      <c r="AE896" s="87"/>
      <c r="AF896" s="87"/>
      <c r="AG896" s="171"/>
      <c r="AH896" s="171"/>
      <c r="AI896" s="171"/>
      <c r="AJ896" s="171"/>
      <c r="AK896" s="171"/>
      <c r="AL896" s="171"/>
      <c r="AM896" s="171"/>
      <c r="AN896" s="171"/>
      <c r="AO896" s="171"/>
      <c r="AP896" s="171"/>
      <c r="AQ896" s="171"/>
    </row>
    <row r="897" spans="1:43">
      <c r="A897" s="65"/>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c r="AA897" s="87"/>
      <c r="AB897" s="87"/>
      <c r="AC897" s="87"/>
      <c r="AD897" s="87"/>
      <c r="AE897" s="87"/>
      <c r="AF897" s="87"/>
      <c r="AG897" s="171"/>
      <c r="AH897" s="171"/>
      <c r="AI897" s="171"/>
      <c r="AJ897" s="171"/>
      <c r="AK897" s="171"/>
      <c r="AL897" s="171"/>
      <c r="AM897" s="171"/>
      <c r="AN897" s="171"/>
      <c r="AO897" s="171"/>
      <c r="AP897" s="171"/>
      <c r="AQ897" s="171"/>
    </row>
    <row r="898" spans="1:43">
      <c r="A898" s="65"/>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c r="AA898" s="87"/>
      <c r="AB898" s="87"/>
      <c r="AC898" s="87"/>
      <c r="AD898" s="87"/>
      <c r="AE898" s="87"/>
      <c r="AF898" s="87"/>
      <c r="AG898" s="171"/>
      <c r="AH898" s="171"/>
      <c r="AI898" s="171"/>
      <c r="AJ898" s="171"/>
      <c r="AK898" s="171"/>
      <c r="AL898" s="171"/>
      <c r="AM898" s="171"/>
      <c r="AN898" s="171"/>
      <c r="AO898" s="171"/>
      <c r="AP898" s="171"/>
      <c r="AQ898" s="171"/>
    </row>
    <row r="899" spans="1:43">
      <c r="A899" s="65"/>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c r="AA899" s="87"/>
      <c r="AB899" s="87"/>
      <c r="AC899" s="87"/>
      <c r="AD899" s="87"/>
      <c r="AE899" s="87"/>
      <c r="AF899" s="87"/>
      <c r="AG899" s="171"/>
      <c r="AH899" s="171"/>
      <c r="AI899" s="171"/>
      <c r="AJ899" s="171"/>
      <c r="AK899" s="171"/>
      <c r="AL899" s="171"/>
      <c r="AM899" s="171"/>
      <c r="AN899" s="171"/>
      <c r="AO899" s="171"/>
      <c r="AP899" s="171"/>
      <c r="AQ899" s="171"/>
    </row>
    <row r="900" spans="1:43">
      <c r="A900" s="65"/>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c r="AA900" s="87"/>
      <c r="AB900" s="87"/>
      <c r="AC900" s="87"/>
      <c r="AD900" s="87"/>
      <c r="AE900" s="87"/>
      <c r="AF900" s="87"/>
      <c r="AG900" s="171"/>
      <c r="AH900" s="171"/>
      <c r="AI900" s="171"/>
      <c r="AJ900" s="171"/>
      <c r="AK900" s="171"/>
      <c r="AL900" s="171"/>
      <c r="AM900" s="171"/>
      <c r="AN900" s="171"/>
      <c r="AO900" s="171"/>
      <c r="AP900" s="171"/>
      <c r="AQ900" s="171"/>
    </row>
    <row r="901" spans="1:43">
      <c r="A901" s="65"/>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c r="AA901" s="87"/>
      <c r="AB901" s="87"/>
      <c r="AC901" s="87"/>
      <c r="AD901" s="87"/>
      <c r="AE901" s="87"/>
      <c r="AF901" s="87"/>
      <c r="AG901" s="171"/>
      <c r="AH901" s="171"/>
      <c r="AI901" s="171"/>
      <c r="AJ901" s="171"/>
      <c r="AK901" s="171"/>
      <c r="AL901" s="171"/>
      <c r="AM901" s="171"/>
      <c r="AN901" s="171"/>
      <c r="AO901" s="171"/>
      <c r="AP901" s="171"/>
      <c r="AQ901" s="171"/>
    </row>
    <row r="902" spans="1:43">
      <c r="A902" s="65"/>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c r="AA902" s="87"/>
      <c r="AB902" s="87"/>
      <c r="AC902" s="87"/>
      <c r="AD902" s="87"/>
      <c r="AE902" s="87"/>
      <c r="AF902" s="87"/>
      <c r="AG902" s="171"/>
      <c r="AH902" s="171"/>
      <c r="AI902" s="171"/>
      <c r="AJ902" s="171"/>
      <c r="AK902" s="171"/>
      <c r="AL902" s="171"/>
      <c r="AM902" s="171"/>
      <c r="AN902" s="171"/>
      <c r="AO902" s="171"/>
      <c r="AP902" s="171"/>
      <c r="AQ902" s="171"/>
    </row>
    <row r="903" spans="1:43">
      <c r="A903" s="65"/>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c r="AA903" s="87"/>
      <c r="AB903" s="87"/>
      <c r="AC903" s="87"/>
      <c r="AD903" s="87"/>
      <c r="AE903" s="87"/>
      <c r="AF903" s="87"/>
      <c r="AG903" s="171"/>
      <c r="AH903" s="171"/>
      <c r="AI903" s="171"/>
      <c r="AJ903" s="171"/>
      <c r="AK903" s="171"/>
      <c r="AL903" s="171"/>
      <c r="AM903" s="171"/>
      <c r="AN903" s="171"/>
      <c r="AO903" s="171"/>
      <c r="AP903" s="171"/>
      <c r="AQ903" s="171"/>
    </row>
    <row r="904" spans="1:43">
      <c r="A904" s="65"/>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c r="AA904" s="87"/>
      <c r="AB904" s="87"/>
      <c r="AC904" s="87"/>
      <c r="AD904" s="87"/>
      <c r="AE904" s="87"/>
      <c r="AF904" s="87"/>
      <c r="AG904" s="171"/>
      <c r="AH904" s="171"/>
      <c r="AI904" s="171"/>
      <c r="AJ904" s="171"/>
      <c r="AK904" s="171"/>
      <c r="AL904" s="171"/>
      <c r="AM904" s="171"/>
      <c r="AN904" s="171"/>
      <c r="AO904" s="171"/>
      <c r="AP904" s="171"/>
      <c r="AQ904" s="171"/>
    </row>
    <row r="905" spans="1:43">
      <c r="A905" s="65"/>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c r="AA905" s="87"/>
      <c r="AB905" s="87"/>
      <c r="AC905" s="87"/>
      <c r="AD905" s="87"/>
      <c r="AE905" s="87"/>
      <c r="AF905" s="87"/>
      <c r="AG905" s="171"/>
      <c r="AH905" s="171"/>
      <c r="AI905" s="171"/>
      <c r="AJ905" s="171"/>
      <c r="AK905" s="171"/>
      <c r="AL905" s="171"/>
      <c r="AM905" s="171"/>
      <c r="AN905" s="171"/>
      <c r="AO905" s="171"/>
      <c r="AP905" s="171"/>
      <c r="AQ905" s="171"/>
    </row>
    <row r="906" spans="1:43">
      <c r="A906" s="65"/>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c r="AA906" s="87"/>
      <c r="AB906" s="87"/>
      <c r="AC906" s="87"/>
      <c r="AD906" s="87"/>
      <c r="AE906" s="87"/>
      <c r="AF906" s="87"/>
      <c r="AG906" s="171"/>
      <c r="AH906" s="171"/>
      <c r="AI906" s="171"/>
      <c r="AJ906" s="171"/>
      <c r="AK906" s="171"/>
      <c r="AL906" s="171"/>
      <c r="AM906" s="171"/>
      <c r="AN906" s="171"/>
      <c r="AO906" s="171"/>
      <c r="AP906" s="171"/>
      <c r="AQ906" s="171"/>
    </row>
    <row r="907" spans="1:43">
      <c r="A907" s="65"/>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c r="AA907" s="87"/>
      <c r="AB907" s="87"/>
      <c r="AC907" s="87"/>
      <c r="AD907" s="87"/>
      <c r="AE907" s="87"/>
      <c r="AF907" s="87"/>
      <c r="AG907" s="171"/>
      <c r="AH907" s="171"/>
      <c r="AI907" s="171"/>
      <c r="AJ907" s="171"/>
      <c r="AK907" s="171"/>
      <c r="AL907" s="171"/>
      <c r="AM907" s="171"/>
      <c r="AN907" s="171"/>
      <c r="AO907" s="171"/>
      <c r="AP907" s="171"/>
      <c r="AQ907" s="171"/>
    </row>
  </sheetData>
  <mergeCells count="2">
    <mergeCell ref="AH4:AM4"/>
    <mergeCell ref="AO4:AS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Y29"/>
  <sheetViews>
    <sheetView zoomScaleNormal="100" workbookViewId="0">
      <pane xSplit="1" ySplit="5" topLeftCell="B6" activePane="bottomRight" state="frozen"/>
      <selection activeCell="O23" sqref="O23"/>
      <selection pane="topRight" activeCell="O23" sqref="O23"/>
      <selection pane="bottomLeft" activeCell="O23" sqref="O23"/>
      <selection pane="bottomRight" activeCell="B7" sqref="B7:Y18"/>
    </sheetView>
  </sheetViews>
  <sheetFormatPr defaultColWidth="9.140625" defaultRowHeight="12.2" customHeight="1" outlineLevelCol="1"/>
  <cols>
    <col min="1" max="1" width="33" style="416" customWidth="1"/>
    <col min="2" max="7" width="7.7109375" style="329" hidden="1" customWidth="1" outlineLevel="1"/>
    <col min="8" max="8" width="7.7109375" style="329" customWidth="1" collapsed="1"/>
    <col min="9" max="14" width="7.7109375" style="329" customWidth="1"/>
    <col min="15" max="15" width="3.28515625" style="329" customWidth="1"/>
    <col min="16" max="20" width="7.7109375" style="329" customWidth="1"/>
    <col min="21" max="21" width="3.28515625" style="329" customWidth="1"/>
    <col min="22" max="25" width="5.7109375" style="329" customWidth="1"/>
    <col min="26" max="127" width="7.7109375" style="329" customWidth="1"/>
    <col min="128" max="16384" width="9.140625" style="329"/>
  </cols>
  <sheetData>
    <row r="1" spans="1:25" ht="12.2" customHeight="1">
      <c r="A1" s="59" t="s">
        <v>408</v>
      </c>
      <c r="B1" s="392"/>
      <c r="C1" s="392"/>
      <c r="D1" s="392"/>
      <c r="E1" s="392"/>
      <c r="F1" s="392"/>
      <c r="G1" s="392"/>
      <c r="H1" s="392"/>
      <c r="I1" s="392"/>
      <c r="J1" s="392"/>
      <c r="K1" s="392"/>
      <c r="L1" s="392"/>
      <c r="M1" s="392"/>
      <c r="N1" s="392"/>
      <c r="P1" s="392"/>
      <c r="Q1" s="392"/>
      <c r="R1" s="392"/>
      <c r="S1" s="392"/>
      <c r="T1" s="392"/>
      <c r="U1" s="393"/>
      <c r="V1" s="392"/>
      <c r="W1" s="392"/>
      <c r="X1" s="392"/>
      <c r="Y1" s="392"/>
    </row>
    <row r="2" spans="1:25" ht="15.75" customHeight="1">
      <c r="A2" s="391" t="s">
        <v>174</v>
      </c>
      <c r="B2" s="392"/>
      <c r="C2" s="392"/>
      <c r="D2" s="392"/>
      <c r="E2" s="392"/>
      <c r="F2" s="392"/>
      <c r="G2" s="392"/>
      <c r="H2" s="392"/>
      <c r="I2" s="392"/>
      <c r="J2" s="392"/>
      <c r="K2" s="392"/>
      <c r="L2" s="392"/>
      <c r="M2" s="392"/>
      <c r="N2" s="392"/>
      <c r="P2" s="392"/>
      <c r="Q2" s="392"/>
      <c r="R2" s="392"/>
      <c r="S2" s="392"/>
      <c r="T2" s="392"/>
      <c r="U2" s="393"/>
      <c r="V2" s="392"/>
      <c r="W2" s="392"/>
      <c r="X2" s="392"/>
      <c r="Y2" s="392"/>
    </row>
    <row r="3" spans="1:25" s="395" customFormat="1" ht="12.2" customHeight="1">
      <c r="A3" s="394"/>
      <c r="B3" s="392"/>
      <c r="C3" s="392"/>
      <c r="D3" s="392"/>
      <c r="E3" s="392"/>
      <c r="F3" s="392"/>
      <c r="G3" s="392"/>
      <c r="H3" s="392"/>
      <c r="I3" s="392"/>
      <c r="J3" s="392"/>
      <c r="K3" s="392"/>
      <c r="L3" s="392"/>
      <c r="M3" s="392"/>
      <c r="N3" s="392"/>
      <c r="O3" s="329"/>
      <c r="P3" s="392"/>
      <c r="Q3" s="392"/>
      <c r="R3" s="392"/>
      <c r="S3" s="392"/>
      <c r="T3" s="392"/>
      <c r="U3" s="329"/>
      <c r="V3" s="392"/>
      <c r="W3" s="392"/>
      <c r="X3" s="392"/>
      <c r="Y3" s="392"/>
    </row>
    <row r="4" spans="1:25" ht="12.2" customHeight="1">
      <c r="A4" s="396"/>
      <c r="B4" s="397" t="s">
        <v>1</v>
      </c>
      <c r="C4" s="397" t="s">
        <v>1</v>
      </c>
      <c r="D4" s="397" t="s">
        <v>1</v>
      </c>
      <c r="E4" s="397" t="s">
        <v>1</v>
      </c>
      <c r="F4" s="397" t="s">
        <v>1</v>
      </c>
      <c r="G4" s="397" t="s">
        <v>1</v>
      </c>
      <c r="H4" s="397" t="s">
        <v>1</v>
      </c>
      <c r="I4" s="397" t="s">
        <v>1</v>
      </c>
      <c r="J4" s="397" t="s">
        <v>1</v>
      </c>
      <c r="K4" s="397" t="s">
        <v>178</v>
      </c>
      <c r="L4" s="397" t="s">
        <v>178</v>
      </c>
      <c r="M4" s="397" t="s">
        <v>178</v>
      </c>
      <c r="N4" s="397" t="s">
        <v>178</v>
      </c>
      <c r="P4" s="398" t="s">
        <v>761</v>
      </c>
      <c r="Q4" s="399"/>
      <c r="R4" s="399"/>
      <c r="S4" s="399"/>
      <c r="T4" s="399"/>
      <c r="V4" s="399"/>
      <c r="W4" s="399" t="s">
        <v>741</v>
      </c>
      <c r="X4" s="399"/>
      <c r="Y4" s="399"/>
    </row>
    <row r="5" spans="1:25" ht="12.2" customHeight="1" thickBot="1">
      <c r="A5" s="400"/>
      <c r="B5" s="401">
        <v>2011</v>
      </c>
      <c r="C5" s="401">
        <v>2012</v>
      </c>
      <c r="D5" s="401">
        <v>2013</v>
      </c>
      <c r="E5" s="401">
        <v>2014</v>
      </c>
      <c r="F5" s="401">
        <v>2015</v>
      </c>
      <c r="G5" s="401">
        <v>2016</v>
      </c>
      <c r="H5" s="401">
        <v>2017</v>
      </c>
      <c r="I5" s="401">
        <v>2018</v>
      </c>
      <c r="J5" s="401">
        <v>2019</v>
      </c>
      <c r="K5" s="401">
        <v>2020</v>
      </c>
      <c r="L5" s="401">
        <v>2021</v>
      </c>
      <c r="M5" s="401">
        <v>2022</v>
      </c>
      <c r="N5" s="401">
        <v>2023</v>
      </c>
      <c r="P5" s="401">
        <v>2019</v>
      </c>
      <c r="Q5" s="401">
        <v>2020</v>
      </c>
      <c r="R5" s="401">
        <v>2021</v>
      </c>
      <c r="S5" s="401">
        <v>2022</v>
      </c>
      <c r="T5" s="401">
        <v>2023</v>
      </c>
      <c r="V5" s="401">
        <v>2019</v>
      </c>
      <c r="W5" s="401">
        <v>2020</v>
      </c>
      <c r="X5" s="401">
        <v>2021</v>
      </c>
      <c r="Y5" s="401">
        <v>2022</v>
      </c>
    </row>
    <row r="6" spans="1:25" ht="12.2" customHeight="1">
      <c r="A6" s="394" t="s">
        <v>165</v>
      </c>
      <c r="B6" s="419"/>
      <c r="C6" s="419"/>
      <c r="D6" s="419"/>
      <c r="E6" s="419"/>
      <c r="F6" s="419"/>
      <c r="G6" s="419"/>
      <c r="H6" s="419"/>
      <c r="I6" s="419"/>
      <c r="J6" s="419"/>
      <c r="K6" s="419"/>
      <c r="L6" s="419"/>
      <c r="M6" s="419"/>
      <c r="N6" s="419"/>
      <c r="P6" s="419"/>
      <c r="Q6" s="419"/>
      <c r="R6" s="419"/>
      <c r="S6" s="419"/>
      <c r="T6" s="419"/>
      <c r="V6" s="419"/>
      <c r="W6" s="419"/>
      <c r="X6" s="419"/>
      <c r="Y6" s="419"/>
    </row>
    <row r="7" spans="1:25" ht="12.2" customHeight="1">
      <c r="A7" s="421" t="s">
        <v>166</v>
      </c>
      <c r="B7" s="439">
        <v>1.75</v>
      </c>
      <c r="C7" s="439">
        <v>1</v>
      </c>
      <c r="D7" s="439">
        <v>0.75</v>
      </c>
      <c r="E7" s="439">
        <v>0</v>
      </c>
      <c r="F7" s="439">
        <v>-0.35</v>
      </c>
      <c r="G7" s="439">
        <v>-0.5</v>
      </c>
      <c r="H7" s="439">
        <v>-0.5</v>
      </c>
      <c r="I7" s="439">
        <v>-0.25</v>
      </c>
      <c r="J7" s="439">
        <v>0</v>
      </c>
      <c r="K7" s="439">
        <v>0</v>
      </c>
      <c r="L7" s="439">
        <v>0</v>
      </c>
      <c r="M7" s="439">
        <v>0</v>
      </c>
      <c r="N7" s="439">
        <v>0</v>
      </c>
      <c r="P7" s="440">
        <v>0</v>
      </c>
      <c r="Q7" s="440">
        <v>0</v>
      </c>
      <c r="R7" s="440">
        <v>0</v>
      </c>
      <c r="S7" s="440">
        <v>0</v>
      </c>
      <c r="T7" s="440">
        <v>0</v>
      </c>
      <c r="V7" s="392"/>
      <c r="W7" s="392"/>
      <c r="X7" s="392"/>
      <c r="Y7" s="392"/>
    </row>
    <row r="8" spans="1:25" ht="12.2" customHeight="1">
      <c r="A8" s="404" t="s">
        <v>167</v>
      </c>
      <c r="B8" s="406">
        <v>1.7557692307692301</v>
      </c>
      <c r="C8" s="406">
        <v>1.45114942528736</v>
      </c>
      <c r="D8" s="406">
        <v>0.99042145593869702</v>
      </c>
      <c r="E8" s="406">
        <v>0.46455938697318</v>
      </c>
      <c r="F8" s="406">
        <v>-0.25172413793103499</v>
      </c>
      <c r="G8" s="406">
        <v>-0.48103448275862098</v>
      </c>
      <c r="H8" s="406">
        <v>-0.5</v>
      </c>
      <c r="I8" s="406">
        <v>-0.5</v>
      </c>
      <c r="J8" s="406">
        <v>-0.25574712643678199</v>
      </c>
      <c r="K8" s="406">
        <v>0</v>
      </c>
      <c r="L8" s="406">
        <v>0</v>
      </c>
      <c r="M8" s="406">
        <v>0</v>
      </c>
      <c r="N8" s="406">
        <v>0</v>
      </c>
      <c r="O8" s="336"/>
      <c r="P8" s="405">
        <v>-2.6580459770115E-2</v>
      </c>
      <c r="Q8" s="405">
        <v>0</v>
      </c>
      <c r="R8" s="405">
        <v>0</v>
      </c>
      <c r="S8" s="405">
        <v>0</v>
      </c>
      <c r="T8" s="405">
        <v>0</v>
      </c>
      <c r="V8" s="405">
        <v>-5.7471264367819908E-3</v>
      </c>
      <c r="W8" s="405">
        <v>0.25</v>
      </c>
      <c r="X8" s="405">
        <v>0.2</v>
      </c>
      <c r="Y8" s="405">
        <v>0</v>
      </c>
    </row>
    <row r="9" spans="1:25" ht="12.2" customHeight="1">
      <c r="A9" s="404" t="s">
        <v>391</v>
      </c>
      <c r="B9" s="405">
        <v>1.6379346153846199</v>
      </c>
      <c r="C9" s="405">
        <v>1.2512452107279699</v>
      </c>
      <c r="D9" s="405">
        <v>0.92613026819923405</v>
      </c>
      <c r="E9" s="405">
        <v>0.43016091954023</v>
      </c>
      <c r="F9" s="405">
        <v>-0.29764750957854402</v>
      </c>
      <c r="G9" s="405">
        <v>-0.65231034482758699</v>
      </c>
      <c r="H9" s="405">
        <v>-0.70150000000000001</v>
      </c>
      <c r="I9" s="405">
        <v>-0.71298850574712702</v>
      </c>
      <c r="J9" s="405">
        <v>0</v>
      </c>
      <c r="K9" s="405">
        <v>-4.2424242424242399E-2</v>
      </c>
      <c r="L9" s="405">
        <v>-0.1</v>
      </c>
      <c r="M9" s="405">
        <v>-7.2916666666666699E-2</v>
      </c>
      <c r="N9" s="405">
        <v>-0.05</v>
      </c>
      <c r="O9" s="336"/>
      <c r="P9" s="405">
        <v>0.40714553532216602</v>
      </c>
      <c r="Q9" s="405">
        <v>0.1304924242424246</v>
      </c>
      <c r="R9" s="405">
        <v>2.2916666666666988E-2</v>
      </c>
      <c r="S9" s="405">
        <v>0</v>
      </c>
      <c r="T9" s="405">
        <v>0</v>
      </c>
      <c r="V9" s="441"/>
      <c r="W9" s="441"/>
      <c r="X9" s="441"/>
      <c r="Y9" s="441"/>
    </row>
    <row r="10" spans="1:25" ht="12.2" customHeight="1">
      <c r="A10" s="404" t="s">
        <v>168</v>
      </c>
      <c r="B10" s="405">
        <v>2.30506153846154</v>
      </c>
      <c r="C10" s="405">
        <v>1.1586053639846701</v>
      </c>
      <c r="D10" s="405">
        <v>1.5607662835249001</v>
      </c>
      <c r="E10" s="405">
        <v>0.91980076628352503</v>
      </c>
      <c r="F10" s="405">
        <v>0.15413409961685801</v>
      </c>
      <c r="G10" s="405">
        <v>-0.220927203065134</v>
      </c>
      <c r="H10" s="405">
        <v>-5.7626923076923103E-2</v>
      </c>
      <c r="I10" s="405">
        <v>7.8157088122605398E-2</v>
      </c>
      <c r="J10" s="405">
        <v>-0.35953639846743302</v>
      </c>
      <c r="K10" s="405">
        <v>-0.30874481225296402</v>
      </c>
      <c r="L10" s="405">
        <v>2.5000000000000001E-2</v>
      </c>
      <c r="M10" s="405">
        <v>0.35416666666666702</v>
      </c>
      <c r="N10" s="405">
        <v>0.4</v>
      </c>
      <c r="O10" s="336"/>
      <c r="P10" s="405">
        <v>-1.074065140049002E-2</v>
      </c>
      <c r="Q10" s="405">
        <v>-0.21707814558629732</v>
      </c>
      <c r="R10" s="405">
        <v>-0.13750000000000001</v>
      </c>
      <c r="S10" s="405">
        <v>0</v>
      </c>
      <c r="T10" s="405">
        <v>0</v>
      </c>
      <c r="V10" s="406">
        <v>-1.8664481314538017E-2</v>
      </c>
      <c r="W10" s="406">
        <v>-0.34666147891963073</v>
      </c>
      <c r="X10" s="406">
        <v>-0.60791666666666699</v>
      </c>
      <c r="Y10" s="406">
        <v>-0.625364583333333</v>
      </c>
    </row>
    <row r="11" spans="1:25" ht="12.2" customHeight="1">
      <c r="A11" s="404" t="s">
        <v>169</v>
      </c>
      <c r="B11" s="405">
        <v>2.5968038461538501</v>
      </c>
      <c r="C11" s="405">
        <v>1.59182375478927</v>
      </c>
      <c r="D11" s="405">
        <v>2.1179233716475099</v>
      </c>
      <c r="E11" s="405">
        <v>1.7168659003831399</v>
      </c>
      <c r="F11" s="405">
        <v>0.72348659003831395</v>
      </c>
      <c r="G11" s="405">
        <v>0.53887739463601603</v>
      </c>
      <c r="H11" s="405">
        <v>0.65627692307692298</v>
      </c>
      <c r="I11" s="405">
        <v>0.65026053639846704</v>
      </c>
      <c r="J11" s="405">
        <v>9.4532567049808405E-2</v>
      </c>
      <c r="K11" s="405">
        <v>-1.3417572463768099E-2</v>
      </c>
      <c r="L11" s="405">
        <v>0.32500000000000001</v>
      </c>
      <c r="M11" s="405">
        <v>0.70833333333333404</v>
      </c>
      <c r="N11" s="405">
        <v>0.90833333333333299</v>
      </c>
      <c r="O11" s="336"/>
      <c r="P11" s="405">
        <v>4.7719671792891404E-2</v>
      </c>
      <c r="Q11" s="405">
        <v>-0.1675842391304351</v>
      </c>
      <c r="R11" s="405">
        <v>-9.1666666666667007E-2</v>
      </c>
      <c r="S11" s="405">
        <v>0</v>
      </c>
      <c r="T11" s="405">
        <v>0</v>
      </c>
      <c r="V11" s="406">
        <v>6.0355918631593009E-3</v>
      </c>
      <c r="W11" s="406">
        <v>-0.37008423913043514</v>
      </c>
      <c r="X11" s="406">
        <v>-0.56875000000000009</v>
      </c>
      <c r="Y11" s="406">
        <v>-0.58124999999999594</v>
      </c>
    </row>
    <row r="12" spans="1:25" ht="12.2" customHeight="1">
      <c r="A12" s="421" t="s">
        <v>170</v>
      </c>
      <c r="B12" s="406">
        <v>2.5988461538461598</v>
      </c>
      <c r="C12" s="406">
        <v>1.51830188679245</v>
      </c>
      <c r="D12" s="406">
        <v>2.0049999999999999</v>
      </c>
      <c r="E12" s="406">
        <v>1.6236538461538501</v>
      </c>
      <c r="F12" s="406">
        <v>0.57730769230769197</v>
      </c>
      <c r="G12" s="406">
        <v>0.33961538461538499</v>
      </c>
      <c r="H12" s="406">
        <v>0.51134615384615401</v>
      </c>
      <c r="I12" s="406">
        <v>0.47641509433962298</v>
      </c>
      <c r="J12" s="406">
        <v>2.90384615384616E-2</v>
      </c>
      <c r="K12" s="406">
        <v>-1.7973484848484801E-2</v>
      </c>
      <c r="L12" s="406">
        <v>0.32500000000000001</v>
      </c>
      <c r="M12" s="406">
        <v>0.70833333333333404</v>
      </c>
      <c r="N12" s="406">
        <v>0.90833333333333299</v>
      </c>
      <c r="O12" s="336"/>
      <c r="P12" s="405">
        <v>-2.8086538461538402E-2</v>
      </c>
      <c r="Q12" s="405">
        <v>-0.1721401515151518</v>
      </c>
      <c r="R12" s="405">
        <v>-9.1666666666667007E-2</v>
      </c>
      <c r="S12" s="405">
        <v>0</v>
      </c>
      <c r="T12" s="405">
        <v>0</v>
      </c>
      <c r="V12" s="392"/>
      <c r="W12" s="392"/>
      <c r="X12" s="392"/>
      <c r="Y12" s="392"/>
    </row>
    <row r="13" spans="1:25" ht="12.2" customHeight="1">
      <c r="A13" s="407"/>
      <c r="B13" s="408"/>
      <c r="C13" s="408"/>
      <c r="D13" s="408"/>
      <c r="E13" s="408"/>
      <c r="F13" s="408"/>
      <c r="G13" s="408"/>
      <c r="H13" s="408"/>
      <c r="I13" s="408"/>
      <c r="J13" s="408"/>
      <c r="K13" s="408"/>
      <c r="L13" s="408"/>
      <c r="M13" s="408"/>
      <c r="N13" s="408"/>
      <c r="P13" s="408"/>
      <c r="Q13" s="408"/>
      <c r="R13" s="408"/>
      <c r="S13" s="408"/>
      <c r="T13" s="408"/>
      <c r="V13" s="408"/>
      <c r="W13" s="408"/>
      <c r="X13" s="408"/>
      <c r="Y13" s="408"/>
    </row>
    <row r="14" spans="1:25" ht="12.2" customHeight="1">
      <c r="A14" s="410" t="s">
        <v>171</v>
      </c>
      <c r="B14" s="419"/>
      <c r="C14" s="419"/>
      <c r="D14" s="419"/>
      <c r="E14" s="419"/>
      <c r="F14" s="419"/>
      <c r="G14" s="419"/>
      <c r="H14" s="419"/>
      <c r="I14" s="419"/>
      <c r="J14" s="419"/>
      <c r="K14" s="419"/>
      <c r="L14" s="419"/>
      <c r="M14" s="419"/>
      <c r="N14" s="419"/>
      <c r="P14" s="440"/>
      <c r="Q14" s="440"/>
      <c r="R14" s="440"/>
      <c r="S14" s="440"/>
      <c r="T14" s="440"/>
      <c r="V14" s="419"/>
      <c r="W14" s="419"/>
      <c r="X14" s="419"/>
      <c r="Y14" s="419"/>
    </row>
    <row r="15" spans="1:25" ht="12.2" customHeight="1">
      <c r="A15" s="421" t="s">
        <v>172</v>
      </c>
      <c r="B15" s="405">
        <v>9.0316296153846096</v>
      </c>
      <c r="C15" s="405">
        <v>8.7091988505747207</v>
      </c>
      <c r="D15" s="405">
        <v>8.6508455938697306</v>
      </c>
      <c r="E15" s="405">
        <v>9.1010429118773892</v>
      </c>
      <c r="F15" s="405">
        <v>9.3541793103448292</v>
      </c>
      <c r="G15" s="405">
        <v>9.4647977011494309</v>
      </c>
      <c r="H15" s="405">
        <v>9.6354234615384602</v>
      </c>
      <c r="I15" s="405">
        <v>10.2573275862069</v>
      </c>
      <c r="J15" s="405">
        <v>10.585595385924499</v>
      </c>
      <c r="K15" s="405">
        <v>10.716385771818</v>
      </c>
      <c r="L15" s="405">
        <v>10.809275616080001</v>
      </c>
      <c r="M15" s="405">
        <v>10.513504020607201</v>
      </c>
      <c r="N15" s="405">
        <v>10.141200866562301</v>
      </c>
      <c r="O15" s="336"/>
      <c r="P15" s="405">
        <v>-8.1190163743016797E-3</v>
      </c>
      <c r="Q15" s="405">
        <v>0.11828689128519976</v>
      </c>
      <c r="R15" s="405">
        <v>0.33765677393160054</v>
      </c>
      <c r="S15" s="405">
        <v>0.20548136306319975</v>
      </c>
      <c r="T15" s="405">
        <v>7.532322576420114E-2</v>
      </c>
      <c r="V15" s="406">
        <v>3.6580111754199507E-2</v>
      </c>
      <c r="W15" s="406">
        <v>0.1163857718180008</v>
      </c>
      <c r="X15" s="406">
        <v>0.26344228274670023</v>
      </c>
      <c r="Y15" s="406">
        <v>6.7670687273899688E-2</v>
      </c>
    </row>
    <row r="16" spans="1:25" ht="12.2" customHeight="1">
      <c r="A16" s="404" t="s">
        <v>173</v>
      </c>
      <c r="B16" s="442">
        <v>6.4933846153846098</v>
      </c>
      <c r="C16" s="443">
        <v>6.7751620689655203</v>
      </c>
      <c r="D16" s="443">
        <v>6.5150440613026896</v>
      </c>
      <c r="E16" s="443">
        <v>6.86348045977011</v>
      </c>
      <c r="F16" s="443">
        <v>8.4295080459770109</v>
      </c>
      <c r="G16" s="443">
        <v>8.5565501915708797</v>
      </c>
      <c r="H16" s="443">
        <v>8.5453076923076896</v>
      </c>
      <c r="I16" s="443">
        <v>8.6932954022988493</v>
      </c>
      <c r="J16" s="443">
        <v>9.4558846603456903</v>
      </c>
      <c r="K16" s="443">
        <v>9.8580772412942999</v>
      </c>
      <c r="L16" s="443">
        <v>9.8198635857756198</v>
      </c>
      <c r="M16" s="443">
        <v>9.2144510207742201</v>
      </c>
      <c r="N16" s="443">
        <v>8.5743295107041497</v>
      </c>
      <c r="O16" s="336"/>
      <c r="P16" s="405">
        <v>-1.3002832134539233E-2</v>
      </c>
      <c r="Q16" s="405">
        <v>0.40284168738858028</v>
      </c>
      <c r="R16" s="405">
        <v>0.61667399338830009</v>
      </c>
      <c r="S16" s="405">
        <v>0.26295561998485972</v>
      </c>
      <c r="T16" s="405">
        <v>-6.2682245982919937E-2</v>
      </c>
      <c r="V16" s="406">
        <v>0.14042093696336089</v>
      </c>
      <c r="W16" s="406">
        <v>0.81495637728538028</v>
      </c>
      <c r="X16" s="406">
        <v>1.0898588096565707</v>
      </c>
      <c r="Y16" s="406">
        <v>0.73197365752647059</v>
      </c>
    </row>
    <row r="17" spans="1:25" ht="12.2" customHeight="1">
      <c r="A17" s="421" t="s">
        <v>691</v>
      </c>
      <c r="B17" s="442">
        <v>8.9446999999999992</v>
      </c>
      <c r="C17" s="443">
        <v>8.6166</v>
      </c>
      <c r="D17" s="443">
        <v>8.9429999999999996</v>
      </c>
      <c r="E17" s="443">
        <v>9.5154999999999994</v>
      </c>
      <c r="F17" s="443">
        <v>9.1349999999999998</v>
      </c>
      <c r="G17" s="443">
        <v>9.5669000000000004</v>
      </c>
      <c r="H17" s="443">
        <v>9.8497000000000003</v>
      </c>
      <c r="I17" s="443">
        <v>10.2753</v>
      </c>
      <c r="J17" s="443">
        <v>10.4336</v>
      </c>
      <c r="K17" s="443">
        <v>10.893290620272399</v>
      </c>
      <c r="L17" s="443">
        <v>10.709525130630301</v>
      </c>
      <c r="M17" s="443">
        <v>10.3406418612108</v>
      </c>
      <c r="N17" s="443">
        <v>9.9744600846849494</v>
      </c>
      <c r="O17" s="336"/>
      <c r="P17" s="405">
        <v>-0.23358196323409963</v>
      </c>
      <c r="Q17" s="405">
        <v>0.35341314809579849</v>
      </c>
      <c r="R17" s="405">
        <v>0.29543286977080108</v>
      </c>
      <c r="S17" s="405">
        <v>0.14316432866909956</v>
      </c>
      <c r="T17" s="405">
        <v>1.904774590989966E-2</v>
      </c>
      <c r="V17" s="405"/>
      <c r="W17" s="405"/>
      <c r="X17" s="405"/>
      <c r="Y17" s="405"/>
    </row>
    <row r="18" spans="1:25" ht="12.2" customHeight="1">
      <c r="A18" s="413" t="s">
        <v>692</v>
      </c>
      <c r="B18" s="444">
        <v>6.9234</v>
      </c>
      <c r="C18" s="445">
        <v>6.5156000000000001</v>
      </c>
      <c r="D18" s="445">
        <v>6.5084</v>
      </c>
      <c r="E18" s="445">
        <v>7.8117000000000001</v>
      </c>
      <c r="F18" s="445">
        <v>8.3523999999999994</v>
      </c>
      <c r="G18" s="445">
        <v>9.0970999999999993</v>
      </c>
      <c r="H18" s="445">
        <v>8.2322000000000006</v>
      </c>
      <c r="I18" s="445">
        <v>8.9710000000000001</v>
      </c>
      <c r="J18" s="445">
        <v>9.3170999999999999</v>
      </c>
      <c r="K18" s="445">
        <v>10.089706613291</v>
      </c>
      <c r="L18" s="445">
        <v>9.5692624498972396</v>
      </c>
      <c r="M18" s="445">
        <v>8.9134237226697302</v>
      </c>
      <c r="N18" s="445">
        <v>8.2942143698405495</v>
      </c>
      <c r="O18" s="336"/>
      <c r="P18" s="446">
        <v>-0.31896489008251017</v>
      </c>
      <c r="Q18" s="446">
        <v>0.76631667458011066</v>
      </c>
      <c r="R18" s="446">
        <v>0.46697015905149009</v>
      </c>
      <c r="S18" s="446">
        <v>0.10672409756942969</v>
      </c>
      <c r="T18" s="446">
        <v>-0.20092972095041084</v>
      </c>
      <c r="V18" s="445"/>
      <c r="W18" s="445"/>
      <c r="X18" s="445"/>
      <c r="Y18" s="445"/>
    </row>
    <row r="21" spans="1:25" ht="12.2" customHeight="1">
      <c r="H21" s="447"/>
      <c r="I21" s="447"/>
      <c r="J21" s="447"/>
      <c r="K21" s="447"/>
      <c r="L21" s="447"/>
      <c r="M21" s="447"/>
      <c r="N21" s="447"/>
    </row>
    <row r="22" spans="1:25" ht="12.2" customHeight="1">
      <c r="E22" s="447"/>
      <c r="F22" s="447"/>
      <c r="G22" s="447"/>
      <c r="H22" s="447"/>
      <c r="I22" s="447"/>
      <c r="J22" s="447"/>
      <c r="K22" s="447"/>
      <c r="L22" s="447"/>
      <c r="M22" s="447"/>
      <c r="N22" s="447"/>
    </row>
    <row r="23" spans="1:25" ht="12.2" customHeight="1">
      <c r="E23" s="447"/>
      <c r="F23" s="447"/>
      <c r="G23" s="447"/>
      <c r="H23" s="447"/>
      <c r="I23" s="447"/>
      <c r="J23" s="447"/>
      <c r="K23" s="447"/>
      <c r="L23" s="447"/>
      <c r="M23" s="447"/>
      <c r="N23" s="447"/>
    </row>
    <row r="24" spans="1:25" ht="12.2" customHeight="1">
      <c r="E24" s="447"/>
      <c r="F24" s="447"/>
      <c r="G24" s="447"/>
      <c r="H24" s="447"/>
      <c r="I24" s="447"/>
      <c r="J24" s="447"/>
      <c r="K24" s="447"/>
      <c r="L24" s="447"/>
      <c r="M24" s="447"/>
      <c r="N24" s="447"/>
    </row>
    <row r="25" spans="1:25" ht="12.2" customHeight="1">
      <c r="E25" s="447"/>
      <c r="F25" s="447"/>
      <c r="G25" s="447"/>
      <c r="H25" s="447"/>
      <c r="I25" s="447"/>
      <c r="J25" s="447"/>
      <c r="K25" s="447"/>
      <c r="L25" s="447"/>
      <c r="M25" s="447"/>
      <c r="N25" s="447"/>
    </row>
    <row r="26" spans="1:25" ht="12.2" customHeight="1">
      <c r="E26" s="447"/>
      <c r="F26" s="447"/>
      <c r="G26" s="447"/>
      <c r="H26" s="447"/>
      <c r="I26" s="447"/>
      <c r="J26" s="447"/>
      <c r="K26" s="447"/>
      <c r="L26" s="447"/>
      <c r="M26" s="447"/>
      <c r="N26" s="447"/>
    </row>
    <row r="27" spans="1:25" ht="12.2" customHeight="1">
      <c r="E27" s="447"/>
      <c r="F27" s="447"/>
      <c r="G27" s="447"/>
      <c r="H27" s="447"/>
      <c r="I27" s="447"/>
      <c r="J27" s="447"/>
      <c r="K27" s="447"/>
      <c r="L27" s="447"/>
      <c r="M27" s="447"/>
      <c r="N27" s="447"/>
    </row>
    <row r="28" spans="1:25" ht="12.2" customHeight="1">
      <c r="H28" s="447"/>
      <c r="I28" s="447"/>
      <c r="J28" s="447"/>
      <c r="K28" s="447"/>
      <c r="L28" s="447"/>
      <c r="M28" s="447"/>
      <c r="N28" s="447"/>
    </row>
    <row r="29" spans="1:25" ht="12.2" customHeight="1">
      <c r="H29" s="447"/>
      <c r="I29" s="447"/>
      <c r="J29" s="447"/>
      <c r="K29" s="447"/>
      <c r="L29" s="447"/>
      <c r="M29" s="447"/>
      <c r="N29" s="44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0"/>
  <dimension ref="A1:AU94"/>
  <sheetViews>
    <sheetView workbookViewId="0">
      <pane xSplit="2" ySplit="5" topLeftCell="T6" activePane="bottomRight" state="frozen"/>
      <selection activeCell="O23" sqref="O23"/>
      <selection pane="topRight" activeCell="O23" sqref="O23"/>
      <selection pane="bottomLeft" activeCell="O23" sqref="O23"/>
      <selection pane="bottomRight" activeCell="AP13" sqref="AP13"/>
    </sheetView>
  </sheetViews>
  <sheetFormatPr defaultColWidth="9.140625" defaultRowHeight="11.25" outlineLevelCol="1"/>
  <cols>
    <col min="1" max="1" width="34" style="388" customWidth="1"/>
    <col min="2" max="2" width="8.7109375" style="388" customWidth="1"/>
    <col min="3" max="19" width="8.7109375" style="388" hidden="1" customWidth="1" outlineLevel="1"/>
    <col min="20" max="20" width="8.7109375" style="388" customWidth="1" collapsed="1"/>
    <col min="21" max="26" width="8.7109375" style="388" customWidth="1"/>
    <col min="27" max="27" width="3.140625" style="388" customWidth="1"/>
    <col min="28" max="33" width="9.140625" style="388"/>
    <col min="34" max="34" width="3.140625" style="388" customWidth="1"/>
    <col min="35" max="16384" width="9.140625" style="388"/>
  </cols>
  <sheetData>
    <row r="1" spans="1:39" s="341" customFormat="1" ht="11.25" customHeight="1">
      <c r="A1" s="59" t="s">
        <v>408</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B1" s="342"/>
      <c r="AC1" s="342"/>
      <c r="AD1" s="342"/>
      <c r="AE1" s="342"/>
      <c r="AF1" s="342"/>
      <c r="AG1" s="342"/>
      <c r="AI1" s="342"/>
      <c r="AJ1" s="342"/>
      <c r="AK1" s="342"/>
      <c r="AL1" s="342"/>
      <c r="AM1" s="342"/>
    </row>
    <row r="2" spans="1:39" s="341" customFormat="1" ht="15.75">
      <c r="A2" s="355" t="s">
        <v>645</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B2" s="342"/>
      <c r="AC2" s="342"/>
      <c r="AD2" s="342"/>
      <c r="AE2" s="342"/>
      <c r="AF2" s="342"/>
      <c r="AG2" s="342"/>
      <c r="AI2" s="343"/>
      <c r="AJ2" s="342"/>
      <c r="AK2" s="342"/>
      <c r="AL2" s="342"/>
      <c r="AM2" s="342"/>
    </row>
    <row r="3" spans="1:39" s="341" customFormat="1" ht="11.25" customHeight="1">
      <c r="A3" s="340" t="s">
        <v>55</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B3" s="342"/>
      <c r="AC3" s="342"/>
      <c r="AD3" s="342"/>
      <c r="AE3" s="342"/>
      <c r="AF3" s="342"/>
      <c r="AG3" s="342"/>
      <c r="AI3" s="342"/>
      <c r="AJ3" s="342"/>
      <c r="AK3" s="342"/>
      <c r="AL3" s="342"/>
      <c r="AM3" s="342"/>
    </row>
    <row r="4" spans="1:39" s="341" customFormat="1" ht="11.25" customHeight="1">
      <c r="A4" s="356" t="s">
        <v>0</v>
      </c>
      <c r="B4" s="356"/>
      <c r="C4" s="357" t="s">
        <v>1</v>
      </c>
      <c r="D4" s="357" t="s">
        <v>1</v>
      </c>
      <c r="E4" s="357" t="s">
        <v>1</v>
      </c>
      <c r="F4" s="357" t="s">
        <v>1</v>
      </c>
      <c r="G4" s="357" t="s">
        <v>1</v>
      </c>
      <c r="H4" s="357" t="s">
        <v>1</v>
      </c>
      <c r="I4" s="357" t="s">
        <v>1</v>
      </c>
      <c r="J4" s="357" t="s">
        <v>1</v>
      </c>
      <c r="K4" s="357" t="s">
        <v>1</v>
      </c>
      <c r="L4" s="357" t="s">
        <v>1</v>
      </c>
      <c r="M4" s="357" t="s">
        <v>1</v>
      </c>
      <c r="N4" s="357" t="s">
        <v>1</v>
      </c>
      <c r="O4" s="357" t="s">
        <v>1</v>
      </c>
      <c r="P4" s="357" t="s">
        <v>1</v>
      </c>
      <c r="Q4" s="357" t="s">
        <v>1</v>
      </c>
      <c r="R4" s="357" t="s">
        <v>1</v>
      </c>
      <c r="S4" s="357" t="s">
        <v>1</v>
      </c>
      <c r="T4" s="357" t="s">
        <v>1</v>
      </c>
      <c r="U4" s="357" t="s">
        <v>178</v>
      </c>
      <c r="V4" s="357" t="s">
        <v>178</v>
      </c>
      <c r="W4" s="357" t="s">
        <v>178</v>
      </c>
      <c r="X4" s="357" t="s">
        <v>178</v>
      </c>
      <c r="Y4" s="357" t="s">
        <v>178</v>
      </c>
      <c r="Z4" s="357" t="s">
        <v>178</v>
      </c>
      <c r="AB4" s="358"/>
      <c r="AC4" s="358"/>
      <c r="AD4" s="358" t="s">
        <v>188</v>
      </c>
      <c r="AE4" s="358"/>
      <c r="AF4" s="358"/>
      <c r="AG4" s="358"/>
      <c r="AI4" s="358"/>
      <c r="AJ4" s="358"/>
      <c r="AK4" s="358" t="s">
        <v>736</v>
      </c>
      <c r="AL4" s="358"/>
      <c r="AM4" s="358"/>
    </row>
    <row r="5" spans="1:39" s="341" customFormat="1" ht="11.25" customHeight="1" thickBot="1">
      <c r="A5" s="359" t="s">
        <v>2</v>
      </c>
      <c r="B5" s="359"/>
      <c r="C5" s="360">
        <v>2000</v>
      </c>
      <c r="D5" s="360">
        <v>2001</v>
      </c>
      <c r="E5" s="360">
        <v>2002</v>
      </c>
      <c r="F5" s="360">
        <v>2003</v>
      </c>
      <c r="G5" s="360">
        <v>2004</v>
      </c>
      <c r="H5" s="360">
        <v>2005</v>
      </c>
      <c r="I5" s="360">
        <v>2006</v>
      </c>
      <c r="J5" s="360">
        <v>2007</v>
      </c>
      <c r="K5" s="360">
        <v>2008</v>
      </c>
      <c r="L5" s="360">
        <v>2009</v>
      </c>
      <c r="M5" s="360">
        <v>2010</v>
      </c>
      <c r="N5" s="360">
        <v>2011</v>
      </c>
      <c r="O5" s="360">
        <v>2012</v>
      </c>
      <c r="P5" s="360">
        <v>2013</v>
      </c>
      <c r="Q5" s="360">
        <v>2014</v>
      </c>
      <c r="R5" s="360">
        <v>2015</v>
      </c>
      <c r="S5" s="360">
        <v>2016</v>
      </c>
      <c r="T5" s="360">
        <v>2017</v>
      </c>
      <c r="U5" s="360">
        <v>2018</v>
      </c>
      <c r="V5" s="360">
        <v>2019</v>
      </c>
      <c r="W5" s="360">
        <v>2020</v>
      </c>
      <c r="X5" s="360">
        <v>2021</v>
      </c>
      <c r="Y5" s="360">
        <v>2022</v>
      </c>
      <c r="Z5" s="360">
        <v>2023</v>
      </c>
      <c r="AB5" s="361">
        <v>2018</v>
      </c>
      <c r="AC5" s="361">
        <v>2019</v>
      </c>
      <c r="AD5" s="361">
        <v>2020</v>
      </c>
      <c r="AE5" s="361">
        <v>2021</v>
      </c>
      <c r="AF5" s="361">
        <v>2022</v>
      </c>
      <c r="AG5" s="361">
        <v>2023</v>
      </c>
      <c r="AI5" s="361">
        <v>2018</v>
      </c>
      <c r="AJ5" s="361">
        <v>2019</v>
      </c>
      <c r="AK5" s="361">
        <v>2020</v>
      </c>
      <c r="AL5" s="361">
        <v>2021</v>
      </c>
      <c r="AM5" s="361">
        <v>2022</v>
      </c>
    </row>
    <row r="6" spans="1:39" s="341" customFormat="1" ht="11.25" customHeight="1" thickTop="1">
      <c r="A6" s="362"/>
      <c r="B6" s="362"/>
      <c r="C6" s="340"/>
      <c r="D6" s="340"/>
      <c r="E6" s="340"/>
      <c r="F6" s="340"/>
      <c r="G6" s="340"/>
      <c r="H6" s="340"/>
      <c r="I6" s="340"/>
      <c r="J6" s="340"/>
      <c r="K6" s="340"/>
      <c r="L6" s="340"/>
      <c r="M6" s="340"/>
      <c r="N6" s="340"/>
      <c r="O6" s="340"/>
      <c r="P6" s="340"/>
      <c r="Q6" s="340"/>
      <c r="R6" s="340"/>
      <c r="S6" s="340"/>
      <c r="T6" s="340"/>
      <c r="U6" s="340"/>
      <c r="V6" s="340"/>
      <c r="W6" s="340"/>
      <c r="X6" s="340"/>
      <c r="Y6" s="340"/>
      <c r="Z6" s="340"/>
      <c r="AB6" s="342"/>
      <c r="AC6" s="342"/>
      <c r="AD6" s="342"/>
      <c r="AE6" s="342"/>
      <c r="AF6" s="342"/>
      <c r="AG6" s="342"/>
      <c r="AI6" s="342"/>
      <c r="AJ6" s="342"/>
      <c r="AK6" s="342"/>
      <c r="AL6" s="342"/>
      <c r="AM6" s="342"/>
    </row>
    <row r="7" spans="1:39" s="341" customFormat="1" ht="11.25" customHeight="1">
      <c r="A7" s="340"/>
      <c r="B7" s="340"/>
      <c r="C7" s="363"/>
      <c r="D7" s="363"/>
      <c r="E7" s="363"/>
      <c r="F7" s="363"/>
      <c r="G7" s="363"/>
      <c r="H7" s="363"/>
      <c r="I7" s="363"/>
      <c r="J7" s="363"/>
      <c r="K7" s="363"/>
      <c r="L7" s="363"/>
      <c r="M7" s="363"/>
      <c r="N7" s="363"/>
      <c r="O7" s="363"/>
      <c r="P7" s="363"/>
      <c r="Q7" s="363"/>
      <c r="R7" s="363"/>
      <c r="S7" s="363"/>
      <c r="T7" s="363"/>
      <c r="U7" s="363"/>
      <c r="V7" s="363"/>
      <c r="W7" s="363"/>
      <c r="X7" s="363"/>
      <c r="Y7" s="363"/>
      <c r="Z7" s="363"/>
      <c r="AB7" s="342"/>
      <c r="AC7" s="342"/>
      <c r="AD7" s="342"/>
      <c r="AE7" s="342"/>
      <c r="AF7" s="342"/>
      <c r="AG7" s="342"/>
      <c r="AI7" s="342"/>
      <c r="AJ7" s="342"/>
      <c r="AK7" s="342"/>
      <c r="AL7" s="342"/>
      <c r="AM7" s="342"/>
    </row>
    <row r="8" spans="1:39" s="341" customFormat="1" ht="11.25" customHeight="1">
      <c r="A8" s="362" t="s">
        <v>3</v>
      </c>
      <c r="B8" s="362"/>
      <c r="C8" s="364">
        <v>709.52067545320006</v>
      </c>
      <c r="D8" s="364">
        <v>741.21115426899996</v>
      </c>
      <c r="E8" s="364">
        <v>747.56569302410003</v>
      </c>
      <c r="F8" s="364">
        <v>784.34776802190004</v>
      </c>
      <c r="G8" s="364">
        <v>808.56778102509998</v>
      </c>
      <c r="H8" s="364">
        <v>831.28798210294008</v>
      </c>
      <c r="I8" s="364">
        <v>858.85764176517</v>
      </c>
      <c r="J8" s="364">
        <v>875.7286826018701</v>
      </c>
      <c r="K8" s="364">
        <v>911.83482430330002</v>
      </c>
      <c r="L8" s="364">
        <v>870.78802835780004</v>
      </c>
      <c r="M8" s="364">
        <v>879.70885843211022</v>
      </c>
      <c r="N8" s="364">
        <v>913.01757022595007</v>
      </c>
      <c r="O8" s="364">
        <v>945.05908123230984</v>
      </c>
      <c r="P8" s="364">
        <v>972.40360629431996</v>
      </c>
      <c r="Q8" s="364">
        <v>993.68958440579013</v>
      </c>
      <c r="R8" s="364">
        <v>1049.76814312089</v>
      </c>
      <c r="S8" s="364">
        <v>1137.1460593748702</v>
      </c>
      <c r="T8" s="364">
        <v>1194.06050091627</v>
      </c>
      <c r="U8" s="364">
        <v>1243.0297947179799</v>
      </c>
      <c r="V8" s="364">
        <v>1264.8950217990853</v>
      </c>
      <c r="W8" s="364">
        <v>1285.9796707265123</v>
      </c>
      <c r="X8" s="364">
        <v>1330.0640763492975</v>
      </c>
      <c r="Y8" s="364">
        <v>1373.073133266518</v>
      </c>
      <c r="Z8" s="364">
        <v>1414.0948524395426</v>
      </c>
      <c r="AB8" s="364">
        <v>1.8171514372654656</v>
      </c>
      <c r="AC8" s="364">
        <v>0.10086075385083859</v>
      </c>
      <c r="AD8" s="364">
        <v>-2.7335138609487331E-2</v>
      </c>
      <c r="AE8" s="364">
        <v>4.8779999730090822</v>
      </c>
      <c r="AF8" s="364">
        <v>3.2206991700729759</v>
      </c>
      <c r="AG8" s="364">
        <v>-0.2273282763867428</v>
      </c>
      <c r="AI8" s="364">
        <v>0.45898930422254125</v>
      </c>
      <c r="AJ8" s="364">
        <v>-8.0184182274549585</v>
      </c>
      <c r="AK8" s="364">
        <v>-11.039996148929731</v>
      </c>
      <c r="AL8" s="364">
        <v>-0.78520413074647877</v>
      </c>
      <c r="AM8" s="364">
        <v>-2.6519812405904304</v>
      </c>
    </row>
    <row r="9" spans="1:39" s="341" customFormat="1" ht="11.25" customHeight="1">
      <c r="A9" s="365" t="s">
        <v>4</v>
      </c>
      <c r="B9" s="365"/>
      <c r="C9" s="366">
        <v>414.03385122500009</v>
      </c>
      <c r="D9" s="367">
        <v>423.41051395499994</v>
      </c>
      <c r="E9" s="367">
        <v>420.41745472399998</v>
      </c>
      <c r="F9" s="367">
        <v>449.47456477700001</v>
      </c>
      <c r="G9" s="367">
        <v>465.55164807899996</v>
      </c>
      <c r="H9" s="367">
        <v>476.86078844600002</v>
      </c>
      <c r="I9" s="367">
        <v>490.14579078999998</v>
      </c>
      <c r="J9" s="367">
        <v>483.01292546500002</v>
      </c>
      <c r="K9" s="367">
        <v>497.45124278999998</v>
      </c>
      <c r="L9" s="367">
        <v>475.65941775000005</v>
      </c>
      <c r="M9" s="367">
        <v>474.69921616000011</v>
      </c>
      <c r="N9" s="367">
        <v>487.34103783400008</v>
      </c>
      <c r="O9" s="367">
        <v>505.06333444899985</v>
      </c>
      <c r="P9" s="367">
        <v>522.97462927499998</v>
      </c>
      <c r="Q9" s="367">
        <v>530.25151558300001</v>
      </c>
      <c r="R9" s="367">
        <v>558.26980044499999</v>
      </c>
      <c r="S9" s="367">
        <v>607.09536774500009</v>
      </c>
      <c r="T9" s="367">
        <v>635.33623239600001</v>
      </c>
      <c r="U9" s="367">
        <v>657.08212733400001</v>
      </c>
      <c r="V9" s="367">
        <v>660.8821212651801</v>
      </c>
      <c r="W9" s="367">
        <v>669.3119015950524</v>
      </c>
      <c r="X9" s="367">
        <v>692.48688263532063</v>
      </c>
      <c r="Y9" s="367">
        <v>713.63036991712158</v>
      </c>
      <c r="Z9" s="367">
        <v>734.02640883984668</v>
      </c>
      <c r="AB9" s="367">
        <v>1.1979242813210931</v>
      </c>
      <c r="AC9" s="367">
        <v>0.54749871782655646</v>
      </c>
      <c r="AD9" s="367">
        <v>5.8665422058652439E-2</v>
      </c>
      <c r="AE9" s="367">
        <v>1.5374788592073401</v>
      </c>
      <c r="AF9" s="367">
        <v>-0.66545709262879882</v>
      </c>
      <c r="AG9" s="367">
        <v>-3.1504296037387576</v>
      </c>
      <c r="AI9" s="367">
        <v>0.38609823531146503</v>
      </c>
      <c r="AJ9" s="367">
        <v>-4.5128797116877877</v>
      </c>
      <c r="AK9" s="367">
        <v>-5.5638591623302318</v>
      </c>
      <c r="AL9" s="367">
        <v>0.43601356787917211</v>
      </c>
      <c r="AM9" s="367">
        <v>-1.9920102369237611</v>
      </c>
    </row>
    <row r="10" spans="1:39" s="341" customFormat="1" ht="11.25" customHeight="1">
      <c r="A10" s="368" t="s">
        <v>5</v>
      </c>
      <c r="B10" s="368"/>
      <c r="C10" s="369">
        <v>336.30388377900005</v>
      </c>
      <c r="D10" s="370">
        <v>359.38908943799998</v>
      </c>
      <c r="E10" s="370">
        <v>378.49183183899999</v>
      </c>
      <c r="F10" s="370">
        <v>403.07670054900001</v>
      </c>
      <c r="G10" s="370">
        <v>419.83938008999996</v>
      </c>
      <c r="H10" s="370">
        <v>435.57736284600003</v>
      </c>
      <c r="I10" s="370">
        <v>454.11732841199995</v>
      </c>
      <c r="J10" s="370">
        <v>479.06816986800004</v>
      </c>
      <c r="K10" s="370">
        <v>503.42257291999994</v>
      </c>
      <c r="L10" s="370">
        <v>511.14973014399999</v>
      </c>
      <c r="M10" s="370">
        <v>522.85010440600001</v>
      </c>
      <c r="N10" s="370">
        <v>538.227328005</v>
      </c>
      <c r="O10" s="370">
        <v>560.76628173999995</v>
      </c>
      <c r="P10" s="370">
        <v>581.933762473</v>
      </c>
      <c r="Q10" s="370">
        <v>602.65191426600006</v>
      </c>
      <c r="R10" s="370">
        <v>635.718897449</v>
      </c>
      <c r="S10" s="370">
        <v>669.57864884000003</v>
      </c>
      <c r="T10" s="370">
        <v>700.07800972199993</v>
      </c>
      <c r="U10" s="370">
        <v>726.22120161800001</v>
      </c>
      <c r="V10" s="370">
        <v>748.59586637908785</v>
      </c>
      <c r="W10" s="370">
        <v>767.71112159841914</v>
      </c>
      <c r="X10" s="370">
        <v>792.61724212921183</v>
      </c>
      <c r="Y10" s="370">
        <v>817.47063396032729</v>
      </c>
      <c r="Z10" s="370">
        <v>841.82448298539396</v>
      </c>
      <c r="AB10" s="370">
        <v>1.5419549366015417E-2</v>
      </c>
      <c r="AC10" s="370">
        <v>-0.30997278914196613</v>
      </c>
      <c r="AD10" s="370">
        <v>-8.7366269862513946E-2</v>
      </c>
      <c r="AE10" s="370">
        <v>0.10524413254847786</v>
      </c>
      <c r="AF10" s="370">
        <v>-1.8680288079132197</v>
      </c>
      <c r="AG10" s="370">
        <v>-3.8910675903013043</v>
      </c>
      <c r="AI10" s="370">
        <v>0.76986680060417712</v>
      </c>
      <c r="AJ10" s="370">
        <v>-3.2505656386582586</v>
      </c>
      <c r="AK10" s="370">
        <v>-4.0392066296293478</v>
      </c>
      <c r="AL10" s="370">
        <v>-3.67266548551288</v>
      </c>
      <c r="AM10" s="370">
        <v>-6.28043089382777</v>
      </c>
    </row>
    <row r="11" spans="1:39" s="341" customFormat="1" ht="11.25" customHeight="1">
      <c r="A11" s="368" t="s">
        <v>6</v>
      </c>
      <c r="B11" s="368"/>
      <c r="C11" s="369">
        <v>33.478513323000001</v>
      </c>
      <c r="D11" s="370">
        <v>34.616121759999999</v>
      </c>
      <c r="E11" s="370">
        <v>33.108406248000001</v>
      </c>
      <c r="F11" s="370">
        <v>32.662487784</v>
      </c>
      <c r="G11" s="370">
        <v>34.022970483999998</v>
      </c>
      <c r="H11" s="370">
        <v>38.308165965999997</v>
      </c>
      <c r="I11" s="370">
        <v>41.004634189999997</v>
      </c>
      <c r="J11" s="370">
        <v>44.799210334000001</v>
      </c>
      <c r="K11" s="370">
        <v>47.953028238999998</v>
      </c>
      <c r="L11" s="370">
        <v>40.087111037</v>
      </c>
      <c r="M11" s="370">
        <v>42.475065498999996</v>
      </c>
      <c r="N11" s="370">
        <v>44.648614811000002</v>
      </c>
      <c r="O11" s="370">
        <v>44.152983715000005</v>
      </c>
      <c r="P11" s="370">
        <v>44.812428754999999</v>
      </c>
      <c r="Q11" s="370">
        <v>47.435919736999999</v>
      </c>
      <c r="R11" s="370">
        <v>50.805949429999998</v>
      </c>
      <c r="S11" s="370">
        <v>55.600235390000002</v>
      </c>
      <c r="T11" s="370">
        <v>58.494767078000002</v>
      </c>
      <c r="U11" s="370">
        <v>60.381325165999996</v>
      </c>
      <c r="V11" s="370">
        <v>56.54566846693362</v>
      </c>
      <c r="W11" s="370">
        <v>50.169819107141109</v>
      </c>
      <c r="X11" s="370">
        <v>51.625280205502889</v>
      </c>
      <c r="Y11" s="370">
        <v>52.128052364493129</v>
      </c>
      <c r="Z11" s="370">
        <v>52.322071172199173</v>
      </c>
      <c r="AB11" s="370">
        <v>0.78838312043789927</v>
      </c>
      <c r="AC11" s="370">
        <v>0.70929806563284359</v>
      </c>
      <c r="AD11" s="370">
        <v>0.13235115351801596</v>
      </c>
      <c r="AE11" s="370">
        <v>0.84705965071636058</v>
      </c>
      <c r="AF11" s="370">
        <v>0.4683031009387193</v>
      </c>
      <c r="AG11" s="370">
        <v>9.0372619740946902E-2</v>
      </c>
      <c r="AI11" s="370">
        <v>-0.24580436877380407</v>
      </c>
      <c r="AJ11" s="370">
        <v>-0.78253308347895256</v>
      </c>
      <c r="AK11" s="370">
        <v>-1.2888037234758158</v>
      </c>
      <c r="AL11" s="370">
        <v>-4.2598012342132563E-2</v>
      </c>
      <c r="AM11" s="370">
        <v>-0.1588216125400308</v>
      </c>
    </row>
    <row r="12" spans="1:39" s="341" customFormat="1" ht="11.25" customHeight="1">
      <c r="A12" s="368" t="s">
        <v>187</v>
      </c>
      <c r="B12" s="368"/>
      <c r="C12" s="369">
        <v>63.073550000000004</v>
      </c>
      <c r="D12" s="370">
        <v>65.748711299999997</v>
      </c>
      <c r="E12" s="370">
        <v>68.136951499999995</v>
      </c>
      <c r="F12" s="370">
        <v>70.295658299999999</v>
      </c>
      <c r="G12" s="370">
        <v>72.114907600000009</v>
      </c>
      <c r="H12" s="370">
        <v>74.177735299999995</v>
      </c>
      <c r="I12" s="370">
        <v>77.3290918</v>
      </c>
      <c r="J12" s="370">
        <v>81.088126500000001</v>
      </c>
      <c r="K12" s="370">
        <v>85.1623345</v>
      </c>
      <c r="L12" s="370">
        <v>86.844917899999999</v>
      </c>
      <c r="M12" s="370">
        <v>89.174917000000008</v>
      </c>
      <c r="N12" s="370">
        <v>93.499585199999999</v>
      </c>
      <c r="O12" s="370">
        <v>97.560646899999995</v>
      </c>
      <c r="P12" s="370">
        <v>100.8609362</v>
      </c>
      <c r="Q12" s="370">
        <v>103.9551421</v>
      </c>
      <c r="R12" s="370">
        <v>108.35581069999999</v>
      </c>
      <c r="S12" s="370">
        <v>113.3403544</v>
      </c>
      <c r="T12" s="370">
        <v>118.7398855</v>
      </c>
      <c r="U12" s="370">
        <v>123.66064609999999</v>
      </c>
      <c r="V12" s="370">
        <v>128.33309601764702</v>
      </c>
      <c r="W12" s="370">
        <v>131.95901301935172</v>
      </c>
      <c r="X12" s="370">
        <v>136.29693189993702</v>
      </c>
      <c r="Y12" s="370">
        <v>140.71973178992602</v>
      </c>
      <c r="Z12" s="370">
        <v>144.96078645978</v>
      </c>
      <c r="AB12" s="370">
        <v>-0.20342463703566693</v>
      </c>
      <c r="AC12" s="370">
        <v>-0.24435245145281215</v>
      </c>
      <c r="AD12" s="370">
        <v>-0.57017457892038692</v>
      </c>
      <c r="AE12" s="370">
        <v>-0.61470966226926294</v>
      </c>
      <c r="AF12" s="370">
        <v>-0.87587928923460368</v>
      </c>
      <c r="AG12" s="370">
        <v>-1.3513338093024458</v>
      </c>
      <c r="AI12" s="370">
        <v>0.11264443000000313</v>
      </c>
      <c r="AJ12" s="370">
        <v>-0.24357894135297897</v>
      </c>
      <c r="AK12" s="370">
        <v>-0.67822287064828402</v>
      </c>
      <c r="AL12" s="370">
        <v>-0.79165744506295255</v>
      </c>
      <c r="AM12" s="370">
        <v>-1.2227185060739885</v>
      </c>
    </row>
    <row r="13" spans="1:39" s="341" customFormat="1" ht="11.25" customHeight="1">
      <c r="A13" s="368" t="s">
        <v>179</v>
      </c>
      <c r="B13" s="368"/>
      <c r="C13" s="369">
        <v>-15.55299312</v>
      </c>
      <c r="D13" s="370">
        <v>-32.712163613999998</v>
      </c>
      <c r="E13" s="370">
        <v>-50.890892325999999</v>
      </c>
      <c r="F13" s="370">
        <v>-52.534754870999997</v>
      </c>
      <c r="G13" s="370">
        <v>-53.892108549999996</v>
      </c>
      <c r="H13" s="370">
        <v>-64.672403149000004</v>
      </c>
      <c r="I13" s="370">
        <v>-77.295336312000003</v>
      </c>
      <c r="J13" s="370">
        <v>-81.060951641000003</v>
      </c>
      <c r="K13" s="370">
        <v>-85.134436711000006</v>
      </c>
      <c r="L13" s="370">
        <v>-86.815385526</v>
      </c>
      <c r="M13" s="370">
        <v>-89.144245561000005</v>
      </c>
      <c r="N13" s="370">
        <v>-93.471458111000004</v>
      </c>
      <c r="O13" s="370">
        <v>-97.531990235000009</v>
      </c>
      <c r="P13" s="370">
        <v>-100.82958757900001</v>
      </c>
      <c r="Q13" s="370">
        <v>-103.92637414400001</v>
      </c>
      <c r="R13" s="370">
        <v>-108.327809118</v>
      </c>
      <c r="S13" s="370">
        <v>-113.31373191600001</v>
      </c>
      <c r="T13" s="370">
        <v>-118.712</v>
      </c>
      <c r="U13" s="370">
        <v>-123.633</v>
      </c>
      <c r="V13" s="370">
        <v>-128.3044053248704</v>
      </c>
      <c r="W13" s="370">
        <v>-131.92951170114833</v>
      </c>
      <c r="X13" s="370">
        <v>-136.26646077813848</v>
      </c>
      <c r="Y13" s="370">
        <v>-140.68827188817286</v>
      </c>
      <c r="Z13" s="370">
        <v>-144.92837840980667</v>
      </c>
      <c r="AB13" s="370">
        <v>0.20198184639041017</v>
      </c>
      <c r="AC13" s="370">
        <v>0.24284733913674472</v>
      </c>
      <c r="AD13" s="370">
        <v>0.56855204480399379</v>
      </c>
      <c r="AE13" s="370">
        <v>0.61302773318098502</v>
      </c>
      <c r="AF13" s="370">
        <v>0.87408613203359664</v>
      </c>
      <c r="AG13" s="370">
        <v>0</v>
      </c>
      <c r="AI13" s="370">
        <v>-0.11401299332111137</v>
      </c>
      <c r="AJ13" s="370">
        <v>0.24207401069210732</v>
      </c>
      <c r="AK13" s="370">
        <v>0.67657496190207667</v>
      </c>
      <c r="AL13" s="370">
        <v>0.78993396062551824</v>
      </c>
      <c r="AM13" s="370">
        <v>1.2208438953248049</v>
      </c>
    </row>
    <row r="14" spans="1:39" s="341" customFormat="1" ht="11.25" customHeight="1">
      <c r="A14" s="368" t="s">
        <v>180</v>
      </c>
      <c r="B14" s="368"/>
      <c r="C14" s="369">
        <v>0</v>
      </c>
      <c r="D14" s="370">
        <v>0</v>
      </c>
      <c r="E14" s="370">
        <v>0</v>
      </c>
      <c r="F14" s="370">
        <v>0</v>
      </c>
      <c r="G14" s="370">
        <v>0</v>
      </c>
      <c r="H14" s="370">
        <v>0</v>
      </c>
      <c r="I14" s="370">
        <v>0</v>
      </c>
      <c r="J14" s="370">
        <v>-40.475231183999995</v>
      </c>
      <c r="K14" s="370">
        <v>-53.466932858</v>
      </c>
      <c r="L14" s="370">
        <v>-65.195112897000001</v>
      </c>
      <c r="M14" s="370">
        <v>-76.811817978000008</v>
      </c>
      <c r="N14" s="370">
        <v>-80.358505011999995</v>
      </c>
      <c r="O14" s="370">
        <v>-83.603805605999995</v>
      </c>
      <c r="P14" s="370">
        <v>-85.795434324999988</v>
      </c>
      <c r="Q14" s="370">
        <v>-100.160679691</v>
      </c>
      <c r="R14" s="370">
        <v>-104.00096536800001</v>
      </c>
      <c r="S14" s="370">
        <v>-105.101684898</v>
      </c>
      <c r="T14" s="370">
        <v>-109.08799999999999</v>
      </c>
      <c r="U14" s="370">
        <v>-113.145</v>
      </c>
      <c r="V14" s="370">
        <v>-127.25138187227918</v>
      </c>
      <c r="W14" s="370">
        <v>-130.05676932663951</v>
      </c>
      <c r="X14" s="370">
        <v>-132.49174633127367</v>
      </c>
      <c r="Y14" s="370">
        <v>-135.90885720931047</v>
      </c>
      <c r="Z14" s="370">
        <v>-139.23262068178624</v>
      </c>
      <c r="AB14" s="370">
        <v>0.48897983016553326</v>
      </c>
      <c r="AC14" s="370">
        <v>0.26469161737698244</v>
      </c>
      <c r="AD14" s="370">
        <v>0.17261255991823532</v>
      </c>
      <c r="AE14" s="370">
        <v>0.74844381176862385</v>
      </c>
      <c r="AF14" s="370">
        <v>0.90271147040618871</v>
      </c>
      <c r="AG14" s="370">
        <v>0</v>
      </c>
      <c r="AI14" s="370">
        <v>-0.15034693848507175</v>
      </c>
      <c r="AJ14" s="370">
        <v>-0.551197605015048</v>
      </c>
      <c r="AK14" s="370">
        <v>-0.16334440060185784</v>
      </c>
      <c r="AL14" s="370">
        <v>0.89445516940435255</v>
      </c>
      <c r="AM14" s="370">
        <v>1.3607001576136213</v>
      </c>
    </row>
    <row r="15" spans="1:39" s="341" customFormat="1" ht="11.25" customHeight="1">
      <c r="A15" s="368" t="s">
        <v>181</v>
      </c>
      <c r="B15" s="368"/>
      <c r="C15" s="369">
        <v>0</v>
      </c>
      <c r="D15" s="370">
        <v>0</v>
      </c>
      <c r="E15" s="370">
        <v>0</v>
      </c>
      <c r="F15" s="370">
        <v>0</v>
      </c>
      <c r="G15" s="370">
        <v>0</v>
      </c>
      <c r="H15" s="370">
        <v>0</v>
      </c>
      <c r="I15" s="370">
        <v>0</v>
      </c>
      <c r="J15" s="370">
        <v>-0.12005252299999999</v>
      </c>
      <c r="K15" s="370">
        <v>-0.44239114099999999</v>
      </c>
      <c r="L15" s="370">
        <v>-10.354553032</v>
      </c>
      <c r="M15" s="370">
        <v>-13.733195760000003</v>
      </c>
      <c r="N15" s="370">
        <v>-15.043691108000003</v>
      </c>
      <c r="O15" s="370">
        <v>-15.871876865000001</v>
      </c>
      <c r="P15" s="370">
        <v>-17.532708484</v>
      </c>
      <c r="Q15" s="370">
        <v>-19.168172848999998</v>
      </c>
      <c r="R15" s="370">
        <v>-23.694896674999999</v>
      </c>
      <c r="S15" s="370">
        <v>-12.687023813</v>
      </c>
      <c r="T15" s="370">
        <v>-13.834496538000003</v>
      </c>
      <c r="U15" s="370">
        <v>-14.214198981999999</v>
      </c>
      <c r="V15" s="370">
        <v>-15.162592376324346</v>
      </c>
      <c r="W15" s="370">
        <v>-15.923809096739085</v>
      </c>
      <c r="X15" s="370">
        <v>-16.654350904008709</v>
      </c>
      <c r="Y15" s="370">
        <v>-17.429103645505609</v>
      </c>
      <c r="Z15" s="370">
        <v>-18.240019227496848</v>
      </c>
      <c r="AB15" s="370">
        <v>8.8010180000015481E-3</v>
      </c>
      <c r="AC15" s="370">
        <v>3.6814460195017773E-2</v>
      </c>
      <c r="AD15" s="370">
        <v>3.6738242734486448E-2</v>
      </c>
      <c r="AE15" s="370">
        <v>3.7994870403561976E-2</v>
      </c>
      <c r="AF15" s="370">
        <v>3.9382248833138789E-2</v>
      </c>
      <c r="AG15" s="370">
        <v>0</v>
      </c>
      <c r="AI15" s="370">
        <v>2.2837836025018987E-2</v>
      </c>
      <c r="AJ15" s="370">
        <v>0.17870165710602492</v>
      </c>
      <c r="AK15" s="370">
        <v>9.2278511308332867E-2</v>
      </c>
      <c r="AL15" s="370">
        <v>-4.0248176425023985E-2</v>
      </c>
      <c r="AM15" s="370">
        <v>-0.19316872023482645</v>
      </c>
    </row>
    <row r="16" spans="1:39" s="341" customFormat="1" ht="11.25" customHeight="1">
      <c r="A16" s="368" t="s">
        <v>182</v>
      </c>
      <c r="B16" s="368"/>
      <c r="C16" s="370">
        <v>-3.2691027569999846</v>
      </c>
      <c r="D16" s="370">
        <v>-3.6312449289999904</v>
      </c>
      <c r="E16" s="370">
        <v>-8.4288425370000368</v>
      </c>
      <c r="F16" s="370">
        <v>-4.0255269849999991</v>
      </c>
      <c r="G16" s="370">
        <v>-6.5335015450000355</v>
      </c>
      <c r="H16" s="370">
        <v>-6.5300725170000646</v>
      </c>
      <c r="I16" s="370">
        <v>-5.0099272999999584</v>
      </c>
      <c r="J16" s="370">
        <v>-0.28634588900007429</v>
      </c>
      <c r="K16" s="370">
        <v>-4.2932159000031334E-2</v>
      </c>
      <c r="L16" s="370">
        <v>-5.7289876000027107E-2</v>
      </c>
      <c r="M16" s="370">
        <v>-0.11161144599992667</v>
      </c>
      <c r="N16" s="370">
        <v>-0.16083595099979675</v>
      </c>
      <c r="O16" s="370">
        <v>-0.40890520000004926</v>
      </c>
      <c r="P16" s="370">
        <v>-0.47476776500013784</v>
      </c>
      <c r="Q16" s="370">
        <v>-0.53623383599995122</v>
      </c>
      <c r="R16" s="370">
        <v>-0.58718597300003239</v>
      </c>
      <c r="S16" s="370">
        <v>-0.32143025799985026</v>
      </c>
      <c r="T16" s="370">
        <v>-0.34193336599992108</v>
      </c>
      <c r="U16" s="370">
        <v>-2.1888465680000309</v>
      </c>
      <c r="V16" s="370">
        <v>-1.8741300250145514</v>
      </c>
      <c r="W16" s="370">
        <v>-2.6179620053326289</v>
      </c>
      <c r="X16" s="370">
        <v>-2.6400135859103102</v>
      </c>
      <c r="Y16" s="370">
        <v>-2.6618154546359847</v>
      </c>
      <c r="Z16" s="370">
        <v>-2.6799134584365447</v>
      </c>
      <c r="AB16" s="370">
        <v>-0.10221644600309965</v>
      </c>
      <c r="AC16" s="370">
        <v>-0.15182752392025378</v>
      </c>
      <c r="AD16" s="370">
        <v>-0.19404773013317822</v>
      </c>
      <c r="AE16" s="370">
        <v>-0.19958167714140629</v>
      </c>
      <c r="AF16" s="370">
        <v>-0.2060319476926189</v>
      </c>
      <c r="AG16" s="370">
        <v>2.0015991761240457</v>
      </c>
      <c r="AI16" s="370">
        <v>-9.0865307377470117E-3</v>
      </c>
      <c r="AJ16" s="370">
        <v>-0.10578011098068174</v>
      </c>
      <c r="AK16" s="370">
        <v>-0.1631350111853358</v>
      </c>
      <c r="AL16" s="370">
        <v>3.2987935571922904</v>
      </c>
      <c r="AM16" s="370">
        <v>3.2815854428144284</v>
      </c>
    </row>
    <row r="17" spans="1:39" s="341" customFormat="1" ht="11.25" customHeight="1">
      <c r="A17" s="371"/>
      <c r="B17" s="371"/>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B17" s="370"/>
      <c r="AC17" s="370"/>
      <c r="AD17" s="370"/>
      <c r="AE17" s="370"/>
      <c r="AF17" s="370"/>
      <c r="AG17" s="370"/>
      <c r="AI17" s="370"/>
      <c r="AJ17" s="370"/>
      <c r="AK17" s="370"/>
      <c r="AL17" s="370"/>
      <c r="AM17" s="370"/>
    </row>
    <row r="18" spans="1:39" s="373" customFormat="1" ht="11.25" customHeight="1">
      <c r="A18" s="365" t="s">
        <v>7</v>
      </c>
      <c r="B18" s="365"/>
      <c r="C18" s="372">
        <v>295.48682422819996</v>
      </c>
      <c r="D18" s="372">
        <v>317.80064031399996</v>
      </c>
      <c r="E18" s="372">
        <v>327.14823830010005</v>
      </c>
      <c r="F18" s="372">
        <v>334.87320324490003</v>
      </c>
      <c r="G18" s="372">
        <v>343.01613294609996</v>
      </c>
      <c r="H18" s="372">
        <v>354.42719365694001</v>
      </c>
      <c r="I18" s="372">
        <v>368.71185097517002</v>
      </c>
      <c r="J18" s="372">
        <v>392.71575713687002</v>
      </c>
      <c r="K18" s="372">
        <v>414.38358151330004</v>
      </c>
      <c r="L18" s="372">
        <v>395.1286106078</v>
      </c>
      <c r="M18" s="372">
        <v>405.00964227211006</v>
      </c>
      <c r="N18" s="372">
        <v>425.67653239195005</v>
      </c>
      <c r="O18" s="372">
        <v>439.99574678330993</v>
      </c>
      <c r="P18" s="372">
        <v>449.42897701931997</v>
      </c>
      <c r="Q18" s="372">
        <v>463.43806882279006</v>
      </c>
      <c r="R18" s="372">
        <v>491.49834267589</v>
      </c>
      <c r="S18" s="372">
        <v>530.05069162987013</v>
      </c>
      <c r="T18" s="372">
        <v>558.7242685202699</v>
      </c>
      <c r="U18" s="372">
        <v>585.94766738397993</v>
      </c>
      <c r="V18" s="372">
        <v>604.01290053390517</v>
      </c>
      <c r="W18" s="372">
        <v>616.66776913145975</v>
      </c>
      <c r="X18" s="372">
        <v>637.57719371397695</v>
      </c>
      <c r="Y18" s="372">
        <v>659.44276334939639</v>
      </c>
      <c r="Z18" s="372">
        <v>680.06844359969591</v>
      </c>
      <c r="AB18" s="372">
        <v>0.6192271559443725</v>
      </c>
      <c r="AC18" s="372">
        <v>-0.44663796397571787</v>
      </c>
      <c r="AD18" s="372">
        <v>-8.6000560668253456E-2</v>
      </c>
      <c r="AE18" s="372">
        <v>3.3405211138019695</v>
      </c>
      <c r="AF18" s="372">
        <v>3.886156262701661</v>
      </c>
      <c r="AG18" s="372">
        <v>2.9231013273519011</v>
      </c>
      <c r="AI18" s="372">
        <v>7.2891068911076218E-2</v>
      </c>
      <c r="AJ18" s="372">
        <v>-3.5055385157672845</v>
      </c>
      <c r="AK18" s="372">
        <v>-5.4761369865997267</v>
      </c>
      <c r="AL18" s="372">
        <v>-1.2212176986256509</v>
      </c>
      <c r="AM18" s="372">
        <v>-0.65997100366666928</v>
      </c>
    </row>
    <row r="19" spans="1:39" s="341" customFormat="1" ht="11.25" customHeight="1">
      <c r="A19" s="368" t="s">
        <v>8</v>
      </c>
      <c r="B19" s="368"/>
      <c r="C19" s="370">
        <v>288.39614634419996</v>
      </c>
      <c r="D19" s="370">
        <v>304.62589499789999</v>
      </c>
      <c r="E19" s="370">
        <v>314.83024000300003</v>
      </c>
      <c r="F19" s="370">
        <v>321.9448403371</v>
      </c>
      <c r="G19" s="370">
        <v>328.99232217859998</v>
      </c>
      <c r="H19" s="370">
        <v>341.10363898331002</v>
      </c>
      <c r="I19" s="370">
        <v>357.04783541199004</v>
      </c>
      <c r="J19" s="370">
        <v>382.11454599391925</v>
      </c>
      <c r="K19" s="370">
        <v>404.06877899031383</v>
      </c>
      <c r="L19" s="370">
        <v>392.44606885360167</v>
      </c>
      <c r="M19" s="370">
        <v>403.86316089649711</v>
      </c>
      <c r="N19" s="370">
        <v>426.55334601629505</v>
      </c>
      <c r="O19" s="370">
        <v>442.44752520723557</v>
      </c>
      <c r="P19" s="370">
        <v>454.31419084282766</v>
      </c>
      <c r="Q19" s="370">
        <v>471.09786584377798</v>
      </c>
      <c r="R19" s="370">
        <v>491.61358857210297</v>
      </c>
      <c r="S19" s="370">
        <v>515.69109741772354</v>
      </c>
      <c r="T19" s="370">
        <v>540.54013924941216</v>
      </c>
      <c r="U19" s="370">
        <v>566.51661356298007</v>
      </c>
      <c r="V19" s="370">
        <v>588.70058481751767</v>
      </c>
      <c r="W19" s="370">
        <v>602.79272867366512</v>
      </c>
      <c r="X19" s="370">
        <v>623.30723419677111</v>
      </c>
      <c r="Y19" s="370">
        <v>644.32636812850888</v>
      </c>
      <c r="Z19" s="370">
        <v>664.56246932642534</v>
      </c>
      <c r="AB19" s="370">
        <v>0</v>
      </c>
      <c r="AC19" s="370">
        <v>1.3284769568545016</v>
      </c>
      <c r="AD19" s="370">
        <v>-1.6418375970911256</v>
      </c>
      <c r="AE19" s="370">
        <v>-1.4345434970935003</v>
      </c>
      <c r="AF19" s="370">
        <v>-2.9305173078021198</v>
      </c>
      <c r="AG19" s="370">
        <v>-4.3922803156139025</v>
      </c>
      <c r="AI19" s="370">
        <v>9.9411153482492409E-2</v>
      </c>
      <c r="AJ19" s="370">
        <v>-1.0932071755446486</v>
      </c>
      <c r="AK19" s="370">
        <v>-5.598624656667198</v>
      </c>
      <c r="AL19" s="370">
        <v>-5.3353183339293082</v>
      </c>
      <c r="AM19" s="370">
        <v>-6.9225828826498628</v>
      </c>
    </row>
    <row r="20" spans="1:39" s="341" customFormat="1" ht="11.25" customHeight="1">
      <c r="A20" s="368" t="s">
        <v>9</v>
      </c>
      <c r="B20" s="368"/>
      <c r="C20" s="370">
        <v>8.0070946650000003</v>
      </c>
      <c r="D20" s="370">
        <v>8.322875079000001</v>
      </c>
      <c r="E20" s="370">
        <v>8.6527102000000014</v>
      </c>
      <c r="F20" s="370">
        <v>8.8442059529999995</v>
      </c>
      <c r="G20" s="370">
        <v>9.239415532999999</v>
      </c>
      <c r="H20" s="370">
        <v>10.110159094</v>
      </c>
      <c r="I20" s="370">
        <v>10.946655432</v>
      </c>
      <c r="J20" s="370">
        <v>11.794347947</v>
      </c>
      <c r="K20" s="370">
        <v>12.188130117</v>
      </c>
      <c r="L20" s="370">
        <v>11.573040678</v>
      </c>
      <c r="M20" s="370">
        <v>12.286296927999999</v>
      </c>
      <c r="N20" s="370">
        <v>12.388394040000001</v>
      </c>
      <c r="O20" s="370">
        <v>11.721450384000001</v>
      </c>
      <c r="P20" s="370">
        <v>11.534991332000001</v>
      </c>
      <c r="Q20" s="370">
        <v>11.634271851999999</v>
      </c>
      <c r="R20" s="370">
        <v>11.841438556</v>
      </c>
      <c r="S20" s="370">
        <v>11.543364684</v>
      </c>
      <c r="T20" s="370">
        <v>11.804057643</v>
      </c>
      <c r="U20" s="370">
        <v>11.761876781000002</v>
      </c>
      <c r="V20" s="370">
        <v>12.064731488233491</v>
      </c>
      <c r="W20" s="370">
        <v>12.2405810983647</v>
      </c>
      <c r="X20" s="370">
        <v>12.493508833224597</v>
      </c>
      <c r="Y20" s="370">
        <v>12.752744663657058</v>
      </c>
      <c r="Z20" s="370">
        <v>12.999136627297457</v>
      </c>
      <c r="AB20" s="370">
        <v>-0.4452237947415103</v>
      </c>
      <c r="AC20" s="370">
        <v>-0.42530083027077836</v>
      </c>
      <c r="AD20" s="370">
        <v>-0.46455088239856934</v>
      </c>
      <c r="AE20" s="370">
        <v>-0.46587359931456795</v>
      </c>
      <c r="AF20" s="370">
        <v>-0.49236740413800817</v>
      </c>
      <c r="AG20" s="370">
        <v>-0.51790358129633596</v>
      </c>
      <c r="AI20" s="370">
        <v>-3.9611538955519165E-2</v>
      </c>
      <c r="AJ20" s="370">
        <v>-0.23285061031664256</v>
      </c>
      <c r="AK20" s="370">
        <v>-0.52507153796157446</v>
      </c>
      <c r="AL20" s="370">
        <v>-0.76200310247756242</v>
      </c>
      <c r="AM20" s="370">
        <v>-1.046391909491927</v>
      </c>
    </row>
    <row r="21" spans="1:39" s="341" customFormat="1" ht="11.25" customHeight="1">
      <c r="A21" s="368" t="s">
        <v>10</v>
      </c>
      <c r="B21" s="368"/>
      <c r="C21" s="370">
        <v>22.391254778699999</v>
      </c>
      <c r="D21" s="370">
        <v>25.317171978900003</v>
      </c>
      <c r="E21" s="370">
        <v>27.622102797999993</v>
      </c>
      <c r="F21" s="370">
        <v>27.161594568600002</v>
      </c>
      <c r="G21" s="370">
        <v>28.2692491068</v>
      </c>
      <c r="H21" s="370">
        <v>29.274961681139999</v>
      </c>
      <c r="I21" s="370">
        <v>28.920470375379999</v>
      </c>
      <c r="J21" s="370">
        <v>30.22511534877</v>
      </c>
      <c r="K21" s="370">
        <v>32.570305169539999</v>
      </c>
      <c r="L21" s="370">
        <v>32.462115923749998</v>
      </c>
      <c r="M21" s="370">
        <v>33.089813852109998</v>
      </c>
      <c r="N21" s="370">
        <v>36.218323392949998</v>
      </c>
      <c r="O21" s="370">
        <v>37.399682465309994</v>
      </c>
      <c r="P21" s="370">
        <v>36.832150302319995</v>
      </c>
      <c r="Q21" s="370">
        <v>37.02168289179</v>
      </c>
      <c r="R21" s="370">
        <v>40.283125956889997</v>
      </c>
      <c r="S21" s="370">
        <v>43.639981984870005</v>
      </c>
      <c r="T21" s="370">
        <v>45.977203686360006</v>
      </c>
      <c r="U21" s="370">
        <v>49.185102195999995</v>
      </c>
      <c r="V21" s="370">
        <v>47.645815486570818</v>
      </c>
      <c r="W21" s="370">
        <v>48.341590203180772</v>
      </c>
      <c r="X21" s="370">
        <v>50.035412739267933</v>
      </c>
      <c r="Y21" s="370">
        <v>51.661793584185311</v>
      </c>
      <c r="Z21" s="370">
        <v>53.253515799566117</v>
      </c>
      <c r="AB21" s="370">
        <v>0.99815198644441239</v>
      </c>
      <c r="AC21" s="370">
        <v>-0.94482226139533054</v>
      </c>
      <c r="AD21" s="370">
        <v>-0.23490528252428788</v>
      </c>
      <c r="AE21" s="370">
        <v>-0.21512205768870274</v>
      </c>
      <c r="AF21" s="370">
        <v>-0.33144922822322087</v>
      </c>
      <c r="AG21" s="370">
        <v>-0.44503838393265482</v>
      </c>
      <c r="AI21" s="370">
        <v>-7.7468507378171125E-3</v>
      </c>
      <c r="AJ21" s="370">
        <v>-2.1157836597190354</v>
      </c>
      <c r="AK21" s="370">
        <v>-1.5411430914060418</v>
      </c>
      <c r="AL21" s="370">
        <v>-1.4620100081070504</v>
      </c>
      <c r="AM21" s="370">
        <v>-1.6262166910107325</v>
      </c>
    </row>
    <row r="22" spans="1:39" s="341" customFormat="1" ht="11.25" customHeight="1">
      <c r="A22" s="368" t="s">
        <v>11</v>
      </c>
      <c r="B22" s="368"/>
      <c r="C22" s="370">
        <v>-5.9139598830000004</v>
      </c>
      <c r="D22" s="370">
        <v>-6.126475889</v>
      </c>
      <c r="E22" s="370">
        <v>-6.6869736210000008</v>
      </c>
      <c r="F22" s="370">
        <v>-6.8236766109999998</v>
      </c>
      <c r="G22" s="370">
        <v>-6.99435494</v>
      </c>
      <c r="H22" s="370">
        <v>-6.8344140099999988</v>
      </c>
      <c r="I22" s="370">
        <v>-7.1199772910000005</v>
      </c>
      <c r="J22" s="370">
        <v>-8.3893745269392319</v>
      </c>
      <c r="K22" s="370">
        <v>-10.516495207293799</v>
      </c>
      <c r="L22" s="370">
        <v>-16.872151496601674</v>
      </c>
      <c r="M22" s="370">
        <v>-18.934700849497087</v>
      </c>
      <c r="N22" s="370">
        <v>-21.559299135295028</v>
      </c>
      <c r="O22" s="370">
        <v>-22.437182662235632</v>
      </c>
      <c r="P22" s="370">
        <v>-22.881638226827629</v>
      </c>
      <c r="Q22" s="370">
        <v>-25.107387085777919</v>
      </c>
      <c r="R22" s="370">
        <v>-19.108323464102941</v>
      </c>
      <c r="S22" s="370">
        <v>-5.7156444317234891</v>
      </c>
      <c r="T22" s="370">
        <v>-3.1683443485021998</v>
      </c>
      <c r="U22" s="370">
        <v>-3.3063428669999997</v>
      </c>
      <c r="V22" s="370">
        <v>-3.9080557414167392</v>
      </c>
      <c r="W22" s="370">
        <v>-5.0691507596187639</v>
      </c>
      <c r="X22" s="370">
        <v>-5.3122705964714747</v>
      </c>
      <c r="Y22" s="370">
        <v>-5.346122425183478</v>
      </c>
      <c r="Z22" s="370">
        <v>-5.3774478093707687</v>
      </c>
      <c r="AB22" s="370">
        <v>6.6298964241441993E-2</v>
      </c>
      <c r="AC22" s="370">
        <v>6.2942045318063133E-2</v>
      </c>
      <c r="AD22" s="370">
        <v>2.0413374440929104</v>
      </c>
      <c r="AE22" s="370">
        <v>5.6976137798805944</v>
      </c>
      <c r="AF22" s="370">
        <v>7.4087676239618157</v>
      </c>
      <c r="AG22" s="370">
        <v>7.9530114466189206</v>
      </c>
      <c r="AI22" s="370">
        <v>2.0838305121926748E-2</v>
      </c>
      <c r="AJ22" s="370">
        <v>0.21844471501503149</v>
      </c>
      <c r="AK22" s="370">
        <v>2.4058696418529353</v>
      </c>
      <c r="AL22" s="370">
        <v>6.4821124787005004</v>
      </c>
      <c r="AM22" s="370">
        <v>8.5226943882847728</v>
      </c>
    </row>
    <row r="23" spans="1:39" s="341" customFormat="1" ht="11.25" customHeight="1">
      <c r="A23" s="368" t="s">
        <v>12</v>
      </c>
      <c r="B23" s="368"/>
      <c r="C23" s="370">
        <v>0.95506875999999996</v>
      </c>
      <c r="D23" s="370">
        <v>1.0831895940000003</v>
      </c>
      <c r="E23" s="370">
        <v>1.121736219</v>
      </c>
      <c r="F23" s="370">
        <v>1.2708926550000001</v>
      </c>
      <c r="G23" s="370">
        <v>1.3306310500000003</v>
      </c>
      <c r="H23" s="370">
        <v>1.059786262</v>
      </c>
      <c r="I23" s="370">
        <v>1.2375313039999998</v>
      </c>
      <c r="J23" s="370">
        <v>0.89134302200000015</v>
      </c>
      <c r="K23" s="370">
        <v>1.1843080779999999</v>
      </c>
      <c r="L23" s="370">
        <v>0.86981814499999976</v>
      </c>
      <c r="M23" s="370">
        <v>1.1289373140000001</v>
      </c>
      <c r="N23" s="370">
        <v>0.95270338100000029</v>
      </c>
      <c r="O23" s="370">
        <v>0.85853533600000009</v>
      </c>
      <c r="P23" s="370">
        <v>0.67752495400000001</v>
      </c>
      <c r="Q23" s="370">
        <v>0.66728552299999999</v>
      </c>
      <c r="R23" s="370">
        <v>0.51329003000000006</v>
      </c>
      <c r="S23" s="370">
        <v>0.47830630500000004</v>
      </c>
      <c r="T23" s="370">
        <v>0.45808282700000003</v>
      </c>
      <c r="U23" s="370">
        <v>0.56585421299999994</v>
      </c>
      <c r="V23" s="370">
        <v>0.59784040099999991</v>
      </c>
      <c r="W23" s="370">
        <v>0.56949413900000001</v>
      </c>
      <c r="X23" s="370">
        <v>0.58366727000000029</v>
      </c>
      <c r="Y23" s="370">
        <v>0.58366727000000029</v>
      </c>
      <c r="Z23" s="370">
        <v>0.58366727000000029</v>
      </c>
      <c r="AB23" s="370">
        <v>0</v>
      </c>
      <c r="AC23" s="370">
        <v>5.2732028517097906E-2</v>
      </c>
      <c r="AD23" s="370">
        <v>7.0598304277991186E-3</v>
      </c>
      <c r="AE23" s="370">
        <v>2.1232961427799291E-2</v>
      </c>
      <c r="AF23" s="370">
        <v>2.1232961427799291E-2</v>
      </c>
      <c r="AG23" s="370">
        <v>0</v>
      </c>
      <c r="AI23" s="370">
        <v>0</v>
      </c>
      <c r="AJ23" s="370">
        <v>3.1986187999999971E-2</v>
      </c>
      <c r="AK23" s="370">
        <v>9.2984681300000149E-3</v>
      </c>
      <c r="AL23" s="370">
        <v>2.9073555838700305E-2</v>
      </c>
      <c r="AM23" s="370">
        <v>3.4619492980313415E-2</v>
      </c>
    </row>
    <row r="24" spans="1:39" s="341" customFormat="1" ht="11.25" customHeight="1">
      <c r="A24" s="368" t="s">
        <v>13</v>
      </c>
      <c r="B24" s="368"/>
      <c r="C24" s="370">
        <v>-18.348780436699997</v>
      </c>
      <c r="D24" s="370">
        <v>-15.422015446799996</v>
      </c>
      <c r="E24" s="370">
        <v>-18.3915772989</v>
      </c>
      <c r="F24" s="370">
        <v>-17.524653657800005</v>
      </c>
      <c r="G24" s="370">
        <v>-17.8211299823</v>
      </c>
      <c r="H24" s="370">
        <v>-20.286938353510003</v>
      </c>
      <c r="I24" s="370">
        <v>-22.320664257200001</v>
      </c>
      <c r="J24" s="370">
        <v>-23.920220647880001</v>
      </c>
      <c r="K24" s="370">
        <v>-25.111445634260004</v>
      </c>
      <c r="L24" s="370">
        <v>-25.350281495949993</v>
      </c>
      <c r="M24" s="370">
        <v>-26.423865869000004</v>
      </c>
      <c r="N24" s="370">
        <v>-28.876935302999993</v>
      </c>
      <c r="O24" s="370">
        <v>-29.994263947</v>
      </c>
      <c r="P24" s="370">
        <v>-31.048242184999996</v>
      </c>
      <c r="Q24" s="370">
        <v>-31.875650201999996</v>
      </c>
      <c r="R24" s="370">
        <v>-33.644776974999999</v>
      </c>
      <c r="S24" s="370">
        <v>-35.586414329999997</v>
      </c>
      <c r="T24" s="370">
        <v>-36.886870536999993</v>
      </c>
      <c r="U24" s="370">
        <v>-38.775436501999998</v>
      </c>
      <c r="V24" s="370">
        <v>-41.088015918000004</v>
      </c>
      <c r="W24" s="370">
        <v>-42.207474223132088</v>
      </c>
      <c r="X24" s="370">
        <v>-43.530358728815237</v>
      </c>
      <c r="Y24" s="370">
        <v>-44.53568787177133</v>
      </c>
      <c r="Z24" s="370">
        <v>-45.952897614222252</v>
      </c>
      <c r="AB24" s="370">
        <v>0</v>
      </c>
      <c r="AC24" s="370">
        <v>-0.52066590299909166</v>
      </c>
      <c r="AD24" s="370">
        <v>0.20689592682499836</v>
      </c>
      <c r="AE24" s="370">
        <v>-0.26278647340961925</v>
      </c>
      <c r="AF24" s="370">
        <v>0.21048961747544581</v>
      </c>
      <c r="AG24" s="370">
        <v>0</v>
      </c>
      <c r="AI24" s="370">
        <v>0</v>
      </c>
      <c r="AJ24" s="370">
        <v>-0.31412797320199104</v>
      </c>
      <c r="AK24" s="370">
        <v>-0.22646581054782189</v>
      </c>
      <c r="AL24" s="370">
        <v>-0.17307228865077207</v>
      </c>
      <c r="AM24" s="370">
        <v>0.37790659822087491</v>
      </c>
    </row>
    <row r="25" spans="1:39" s="341" customFormat="1" ht="11.25" customHeight="1">
      <c r="A25" s="340"/>
      <c r="B25" s="340"/>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B25" s="374"/>
      <c r="AC25" s="374"/>
      <c r="AD25" s="374"/>
      <c r="AE25" s="374"/>
      <c r="AF25" s="374"/>
      <c r="AG25" s="374"/>
      <c r="AI25" s="374"/>
      <c r="AJ25" s="374"/>
      <c r="AK25" s="374"/>
      <c r="AL25" s="374"/>
      <c r="AM25" s="374"/>
    </row>
    <row r="26" spans="1:39" s="341" customFormat="1" ht="11.25" customHeight="1">
      <c r="A26" s="362" t="s">
        <v>14</v>
      </c>
      <c r="B26" s="362"/>
      <c r="C26" s="364">
        <v>161.10050664350001</v>
      </c>
      <c r="D26" s="364">
        <v>119.34535188280003</v>
      </c>
      <c r="E26" s="364">
        <v>101.7513768626</v>
      </c>
      <c r="F26" s="364">
        <v>107.50487659400001</v>
      </c>
      <c r="G26" s="364">
        <v>135.9375253815</v>
      </c>
      <c r="H26" s="364">
        <v>167.85545616909999</v>
      </c>
      <c r="I26" s="364">
        <v>192.19607591266001</v>
      </c>
      <c r="J26" s="364">
        <v>208.73653623050001</v>
      </c>
      <c r="K26" s="364">
        <v>163.49018387700002</v>
      </c>
      <c r="L26" s="364">
        <v>160.23719779056</v>
      </c>
      <c r="M26" s="364">
        <v>191.45636157137002</v>
      </c>
      <c r="N26" s="364">
        <v>183.52351899634002</v>
      </c>
      <c r="O26" s="364">
        <v>167.76457337344999</v>
      </c>
      <c r="P26" s="364">
        <v>172.72310377693</v>
      </c>
      <c r="Q26" s="364">
        <v>200.21836527384002</v>
      </c>
      <c r="R26" s="364">
        <v>244.97702255616002</v>
      </c>
      <c r="S26" s="364">
        <v>245.97671005541997</v>
      </c>
      <c r="T26" s="364">
        <v>263.135593363</v>
      </c>
      <c r="U26" s="364">
        <v>261.44407115800004</v>
      </c>
      <c r="V26" s="364">
        <v>275.85255493721229</v>
      </c>
      <c r="W26" s="364">
        <v>251.32288836639242</v>
      </c>
      <c r="X26" s="364">
        <v>262.25381295501069</v>
      </c>
      <c r="Y26" s="364">
        <v>274.66570749978086</v>
      </c>
      <c r="Z26" s="364">
        <v>284.78196869362006</v>
      </c>
      <c r="AB26" s="364">
        <v>-4.0870265461744566</v>
      </c>
      <c r="AC26" s="364">
        <v>7.8493270879486658</v>
      </c>
      <c r="AD26" s="364">
        <v>-19.474540962147614</v>
      </c>
      <c r="AE26" s="364">
        <v>-9.3629887172131134</v>
      </c>
      <c r="AF26" s="364">
        <v>-10.282021827627943</v>
      </c>
      <c r="AG26" s="364">
        <v>-10.420296042306802</v>
      </c>
      <c r="AI26" s="364">
        <v>-6.9309236470811584</v>
      </c>
      <c r="AJ26" s="364">
        <v>3.6730775280815919</v>
      </c>
      <c r="AK26" s="364">
        <v>-27.938519316676434</v>
      </c>
      <c r="AL26" s="364">
        <v>-24.855850828936298</v>
      </c>
      <c r="AM26" s="364">
        <v>-34.904808120664086</v>
      </c>
    </row>
    <row r="27" spans="1:39" s="341" customFormat="1" ht="11.25" customHeight="1">
      <c r="A27" s="375" t="s">
        <v>15</v>
      </c>
      <c r="B27" s="375"/>
      <c r="C27" s="370">
        <v>34.364442517799993</v>
      </c>
      <c r="D27" s="370">
        <v>14.243758380000001</v>
      </c>
      <c r="E27" s="370">
        <v>6.3141878359999986</v>
      </c>
      <c r="F27" s="370">
        <v>6.7943367060000019</v>
      </c>
      <c r="G27" s="370">
        <v>11.937503674999999</v>
      </c>
      <c r="H27" s="370">
        <v>22.930165399</v>
      </c>
      <c r="I27" s="370">
        <v>37.423273524000003</v>
      </c>
      <c r="J27" s="370">
        <v>49.706709775999997</v>
      </c>
      <c r="K27" s="370">
        <v>26.301210893000007</v>
      </c>
      <c r="L27" s="370">
        <v>24.92068012</v>
      </c>
      <c r="M27" s="370">
        <v>34.542717340000003</v>
      </c>
      <c r="N27" s="370">
        <v>28.776107889999999</v>
      </c>
      <c r="O27" s="370">
        <v>27.723809503000005</v>
      </c>
      <c r="P27" s="370">
        <v>32.300885150999996</v>
      </c>
      <c r="Q27" s="370">
        <v>47.978951539000001</v>
      </c>
      <c r="R27" s="370">
        <v>69.063870845000011</v>
      </c>
      <c r="S27" s="370">
        <v>74.604585550999985</v>
      </c>
      <c r="T27" s="370">
        <v>80.390803964</v>
      </c>
      <c r="U27" s="370">
        <v>69.345084123999996</v>
      </c>
      <c r="V27" s="370">
        <v>71.249387934811722</v>
      </c>
      <c r="W27" s="370">
        <v>53.353593128627971</v>
      </c>
      <c r="X27" s="370">
        <v>59.726916669811899</v>
      </c>
      <c r="Y27" s="370">
        <v>63.129171552496011</v>
      </c>
      <c r="Z27" s="370">
        <v>66.248878728324982</v>
      </c>
      <c r="AB27" s="370">
        <v>-0.40054252535594514</v>
      </c>
      <c r="AC27" s="370">
        <v>5.2907834487651257</v>
      </c>
      <c r="AD27" s="370">
        <v>-8.6775468624314698</v>
      </c>
      <c r="AE27" s="370">
        <v>-0.97610924144289157</v>
      </c>
      <c r="AF27" s="370">
        <v>-0.85884319255718111</v>
      </c>
      <c r="AG27" s="370">
        <v>-0.88242829002231815</v>
      </c>
      <c r="AI27" s="370">
        <v>-0.94185301496726481</v>
      </c>
      <c r="AJ27" s="370">
        <v>2.8896813928348308</v>
      </c>
      <c r="AK27" s="370">
        <v>-13.946593425189526</v>
      </c>
      <c r="AL27" s="370">
        <v>-8.7187000671998618</v>
      </c>
      <c r="AM27" s="370">
        <v>-7.8872104856216581</v>
      </c>
    </row>
    <row r="28" spans="1:39" s="341" customFormat="1" ht="11.25" customHeight="1">
      <c r="A28" s="375" t="s">
        <v>16</v>
      </c>
      <c r="B28" s="375"/>
      <c r="C28" s="370">
        <v>72.489000000000004</v>
      </c>
      <c r="D28" s="370">
        <v>52.088109594000002</v>
      </c>
      <c r="E28" s="370">
        <v>43.927904823999995</v>
      </c>
      <c r="F28" s="370">
        <v>48.924016930000001</v>
      </c>
      <c r="G28" s="370">
        <v>71.510005797000005</v>
      </c>
      <c r="H28" s="370">
        <v>91.98645316999999</v>
      </c>
      <c r="I28" s="370">
        <v>99.217033792999999</v>
      </c>
      <c r="J28" s="370">
        <v>104.611650845</v>
      </c>
      <c r="K28" s="370">
        <v>83.041530383999998</v>
      </c>
      <c r="L28" s="370">
        <v>86.518650695999995</v>
      </c>
      <c r="M28" s="370">
        <v>106.63100809299999</v>
      </c>
      <c r="N28" s="370">
        <v>102.77301790999999</v>
      </c>
      <c r="O28" s="370">
        <v>89.47376112900001</v>
      </c>
      <c r="P28" s="370">
        <v>88.959569189000007</v>
      </c>
      <c r="Q28" s="370">
        <v>96.534318553000006</v>
      </c>
      <c r="R28" s="370">
        <v>119.588846299</v>
      </c>
      <c r="S28" s="370">
        <v>115.23210572799999</v>
      </c>
      <c r="T28" s="370">
        <v>127.130219798</v>
      </c>
      <c r="U28" s="370">
        <v>132.93941201299998</v>
      </c>
      <c r="V28" s="370">
        <v>145.21524271698749</v>
      </c>
      <c r="W28" s="370">
        <v>139.29997350989916</v>
      </c>
      <c r="X28" s="370">
        <v>142.19290262111082</v>
      </c>
      <c r="Y28" s="370">
        <v>148.47056057717185</v>
      </c>
      <c r="Z28" s="370">
        <v>152.28558295809296</v>
      </c>
      <c r="AB28" s="370">
        <v>-3.9337483015419252</v>
      </c>
      <c r="AC28" s="370">
        <v>1.0757599323190448</v>
      </c>
      <c r="AD28" s="370">
        <v>-11.889883870954606</v>
      </c>
      <c r="AE28" s="370">
        <v>-9.7140481415811166</v>
      </c>
      <c r="AF28" s="370">
        <v>-10.730753031891425</v>
      </c>
      <c r="AG28" s="370">
        <v>-11.446775240654347</v>
      </c>
      <c r="AI28" s="370">
        <v>-6.1121106677306614</v>
      </c>
      <c r="AJ28" s="370">
        <v>-0.15736201499507274</v>
      </c>
      <c r="AK28" s="370">
        <v>-14.114558868507544</v>
      </c>
      <c r="AL28" s="370">
        <v>-15.075617568128223</v>
      </c>
      <c r="AM28" s="370">
        <v>-23.526749431664769</v>
      </c>
    </row>
    <row r="29" spans="1:39" s="341" customFormat="1" ht="11.25" customHeight="1">
      <c r="A29" s="375" t="s">
        <v>17</v>
      </c>
      <c r="B29" s="375"/>
      <c r="C29" s="370">
        <v>13.271495154</v>
      </c>
      <c r="D29" s="370">
        <v>14.862919395</v>
      </c>
      <c r="E29" s="370">
        <v>13.39912526</v>
      </c>
      <c r="F29" s="370">
        <v>12.624463687000002</v>
      </c>
      <c r="G29" s="370">
        <v>11.319988076</v>
      </c>
      <c r="H29" s="370">
        <v>11.973409124</v>
      </c>
      <c r="I29" s="370">
        <v>11.085552480999999</v>
      </c>
      <c r="J29" s="370">
        <v>12.786970289000001</v>
      </c>
      <c r="K29" s="370">
        <v>15.233924040000002</v>
      </c>
      <c r="L29" s="370">
        <v>12.316659977</v>
      </c>
      <c r="M29" s="370">
        <v>11.856402646999999</v>
      </c>
      <c r="N29" s="370">
        <v>11.861913006</v>
      </c>
      <c r="O29" s="370">
        <v>10.145533947000001</v>
      </c>
      <c r="P29" s="370">
        <v>6.8503256029999999</v>
      </c>
      <c r="Q29" s="370">
        <v>10.249002765</v>
      </c>
      <c r="R29" s="370">
        <v>8.3709085280000011</v>
      </c>
      <c r="S29" s="370">
        <v>4.6456625099999993</v>
      </c>
      <c r="T29" s="370">
        <v>4.2020647640000002</v>
      </c>
      <c r="U29" s="370">
        <v>5.3575860820000001</v>
      </c>
      <c r="V29" s="370">
        <v>5.5772079103231977</v>
      </c>
      <c r="W29" s="370">
        <v>5.9943425307116911</v>
      </c>
      <c r="X29" s="370">
        <v>6.139049369342203</v>
      </c>
      <c r="Y29" s="370">
        <v>7.0985820428201443</v>
      </c>
      <c r="Z29" s="370">
        <v>9.1279580396766988</v>
      </c>
      <c r="AB29" s="370">
        <v>0.19310817367834865</v>
      </c>
      <c r="AC29" s="370">
        <v>3.5363083844229593E-2</v>
      </c>
      <c r="AD29" s="370">
        <v>0.73271262545913185</v>
      </c>
      <c r="AE29" s="370">
        <v>0.73767795403262681</v>
      </c>
      <c r="AF29" s="370">
        <v>0.80660532827897491</v>
      </c>
      <c r="AG29" s="370">
        <v>1.1121800077354784</v>
      </c>
      <c r="AI29" s="370">
        <v>0.2816829709999995</v>
      </c>
      <c r="AJ29" s="370">
        <v>0.45925615432319855</v>
      </c>
      <c r="AK29" s="370">
        <v>0.60303890471169108</v>
      </c>
      <c r="AL29" s="370">
        <v>-0.2105602254077974</v>
      </c>
      <c r="AM29" s="370">
        <v>-2.8180416829298576</v>
      </c>
    </row>
    <row r="30" spans="1:39" s="341" customFormat="1" ht="11.25" customHeight="1">
      <c r="A30" s="375" t="s">
        <v>184</v>
      </c>
      <c r="B30" s="375"/>
      <c r="C30" s="370">
        <v>23.264003346000003</v>
      </c>
      <c r="D30" s="370">
        <v>21.197224973000001</v>
      </c>
      <c r="E30" s="370">
        <v>23.522195002000004</v>
      </c>
      <c r="F30" s="370">
        <v>23.963725026999999</v>
      </c>
      <c r="G30" s="370">
        <v>24.342705430000002</v>
      </c>
      <c r="H30" s="370">
        <v>25.128308816000001</v>
      </c>
      <c r="I30" s="370">
        <v>25.006658550000001</v>
      </c>
      <c r="J30" s="370">
        <v>25.864622075</v>
      </c>
      <c r="K30" s="370">
        <v>23.953720107999999</v>
      </c>
      <c r="L30" s="370">
        <v>25.327195289000002</v>
      </c>
      <c r="M30" s="370">
        <v>26.384048376000003</v>
      </c>
      <c r="N30" s="370">
        <v>27.539706439</v>
      </c>
      <c r="O30" s="370">
        <v>28.692633098999998</v>
      </c>
      <c r="P30" s="370">
        <v>31.559010307999998</v>
      </c>
      <c r="Q30" s="370">
        <v>31.983395093000002</v>
      </c>
      <c r="R30" s="370">
        <v>32.424777661</v>
      </c>
      <c r="S30" s="370">
        <v>33.431013763000003</v>
      </c>
      <c r="T30" s="370">
        <v>32.861437645999999</v>
      </c>
      <c r="U30" s="370">
        <v>33.206729023000001</v>
      </c>
      <c r="V30" s="370">
        <v>34.310411991089836</v>
      </c>
      <c r="W30" s="370">
        <v>34.301030438266842</v>
      </c>
      <c r="X30" s="370">
        <v>35.2655190488464</v>
      </c>
      <c r="Y30" s="370">
        <v>36.498426312962913</v>
      </c>
      <c r="Z30" s="370">
        <v>37.002194537407355</v>
      </c>
      <c r="AB30" s="370">
        <v>5.4156107045052693E-2</v>
      </c>
      <c r="AC30" s="370">
        <v>1.1320493298457137</v>
      </c>
      <c r="AD30" s="370">
        <v>1.0896240718924801</v>
      </c>
      <c r="AE30" s="370">
        <v>1.1090734991535882</v>
      </c>
      <c r="AF30" s="370">
        <v>0.83677453589179862</v>
      </c>
      <c r="AG30" s="370">
        <v>0</v>
      </c>
      <c r="AI30" s="370">
        <v>-0.1586429353832699</v>
      </c>
      <c r="AJ30" s="370">
        <v>2.1355941474522737</v>
      </c>
      <c r="AK30" s="370">
        <v>2.1793225492303776</v>
      </c>
      <c r="AL30" s="370">
        <v>2.0835290017345187</v>
      </c>
      <c r="AM30" s="370">
        <v>2.7557786925092103</v>
      </c>
    </row>
    <row r="31" spans="1:39" s="341" customFormat="1" ht="11.25" customHeight="1">
      <c r="A31" s="375" t="s">
        <v>18</v>
      </c>
      <c r="B31" s="375"/>
      <c r="C31" s="370">
        <v>4.8780581541999997</v>
      </c>
      <c r="D31" s="370">
        <v>5.3674649090000006</v>
      </c>
      <c r="E31" s="370">
        <v>5.7804875835000002</v>
      </c>
      <c r="F31" s="370">
        <v>5.9525714250000012</v>
      </c>
      <c r="G31" s="370">
        <v>7.1182874179999986</v>
      </c>
      <c r="H31" s="370">
        <v>7.8275971325000002</v>
      </c>
      <c r="I31" s="370">
        <v>9.4708776196599995</v>
      </c>
      <c r="J31" s="370">
        <v>9.4140879294999991</v>
      </c>
      <c r="K31" s="370">
        <v>9.4234312549999988</v>
      </c>
      <c r="L31" s="370">
        <v>8.06379277956</v>
      </c>
      <c r="M31" s="370">
        <v>8.9683215983699984</v>
      </c>
      <c r="N31" s="370">
        <v>7.9889070263399997</v>
      </c>
      <c r="O31" s="370">
        <v>7.9609562864500001</v>
      </c>
      <c r="P31" s="370">
        <v>8.9129015569299987</v>
      </c>
      <c r="Q31" s="370">
        <v>9.2614556048399983</v>
      </c>
      <c r="R31" s="370">
        <v>10.895049797160002</v>
      </c>
      <c r="S31" s="370">
        <v>12.331034473790002</v>
      </c>
      <c r="T31" s="370">
        <v>12.138141056999999</v>
      </c>
      <c r="U31" s="370">
        <v>12.059378004000001</v>
      </c>
      <c r="V31" s="370">
        <v>12.276424726000002</v>
      </c>
      <c r="W31" s="370">
        <v>12.097228014000006</v>
      </c>
      <c r="X31" s="370">
        <v>12.428970549548993</v>
      </c>
      <c r="Y31" s="370">
        <v>12.770071329329948</v>
      </c>
      <c r="Z31" s="370">
        <v>13.120797262143586</v>
      </c>
      <c r="AB31" s="370">
        <v>0</v>
      </c>
      <c r="AC31" s="370">
        <v>0.17192472600000208</v>
      </c>
      <c r="AD31" s="370">
        <v>-7.2719859999939018E-3</v>
      </c>
      <c r="AE31" s="370">
        <v>-2.1141798725654581E-2</v>
      </c>
      <c r="AF31" s="370">
        <v>-3.5805467350080278E-2</v>
      </c>
      <c r="AG31" s="370">
        <v>0</v>
      </c>
      <c r="AI31" s="370">
        <v>0</v>
      </c>
      <c r="AJ31" s="370">
        <v>0.45823428208000117</v>
      </c>
      <c r="AK31" s="370">
        <v>0.16085566564080622</v>
      </c>
      <c r="AL31" s="370">
        <v>0.13450703073901593</v>
      </c>
      <c r="AM31" s="370">
        <v>0.10677390495567174</v>
      </c>
    </row>
    <row r="32" spans="1:39" s="341" customFormat="1" ht="11.25" customHeight="1">
      <c r="A32" s="375" t="s">
        <v>19</v>
      </c>
      <c r="B32" s="375"/>
      <c r="C32" s="370">
        <v>8.2227237350000006</v>
      </c>
      <c r="D32" s="370">
        <v>6.4930362859999997</v>
      </c>
      <c r="E32" s="370">
        <v>3.9342874810000001</v>
      </c>
      <c r="F32" s="370">
        <v>4.8969391460000002</v>
      </c>
      <c r="G32" s="370">
        <v>5.3332402339999998</v>
      </c>
      <c r="H32" s="370">
        <v>4.9978214699999999</v>
      </c>
      <c r="I32" s="370">
        <v>6.1418593420000001</v>
      </c>
      <c r="J32" s="370"/>
      <c r="K32" s="370"/>
      <c r="L32" s="370"/>
      <c r="M32" s="370"/>
      <c r="N32" s="370"/>
      <c r="O32" s="370"/>
      <c r="P32" s="370"/>
      <c r="Q32" s="370"/>
      <c r="R32" s="370"/>
      <c r="S32" s="370"/>
      <c r="T32" s="370"/>
      <c r="U32" s="370"/>
      <c r="V32" s="370"/>
      <c r="W32" s="370"/>
      <c r="X32" s="370"/>
      <c r="Y32" s="370"/>
      <c r="Z32" s="370"/>
      <c r="AB32" s="370"/>
      <c r="AC32" s="370"/>
      <c r="AD32" s="370"/>
      <c r="AE32" s="370"/>
      <c r="AF32" s="370"/>
      <c r="AG32" s="370"/>
      <c r="AI32" s="370"/>
      <c r="AJ32" s="370"/>
      <c r="AK32" s="370"/>
      <c r="AL32" s="370"/>
      <c r="AM32" s="370"/>
    </row>
    <row r="33" spans="1:39" s="341" customFormat="1" ht="11.25" customHeight="1">
      <c r="A33" s="375" t="s">
        <v>20</v>
      </c>
      <c r="B33" s="375"/>
      <c r="C33" s="370">
        <v>2.0618877582999966</v>
      </c>
      <c r="D33" s="370">
        <v>2.5167552517000042</v>
      </c>
      <c r="E33" s="370">
        <v>1.8978344069000026</v>
      </c>
      <c r="F33" s="370">
        <v>1.8587964790000124</v>
      </c>
      <c r="G33" s="370">
        <v>1.8245034319999958</v>
      </c>
      <c r="H33" s="370">
        <v>1.9196194190000211</v>
      </c>
      <c r="I33" s="370">
        <v>3.7311341859999883</v>
      </c>
      <c r="J33" s="370">
        <v>6.3290346389999881</v>
      </c>
      <c r="K33" s="370">
        <v>5.520289016000004</v>
      </c>
      <c r="L33" s="370">
        <v>3.0886187460000025</v>
      </c>
      <c r="M33" s="370">
        <v>3.0644686900000067</v>
      </c>
      <c r="N33" s="370">
        <v>4.5800613160000072</v>
      </c>
      <c r="O33" s="370">
        <v>3.7723855439999885</v>
      </c>
      <c r="P33" s="370">
        <v>4.1447500580000129</v>
      </c>
      <c r="Q33" s="370">
        <v>4.2097682000000143</v>
      </c>
      <c r="R33" s="370">
        <v>4.6337018470000082</v>
      </c>
      <c r="S33" s="370">
        <v>5.7323080296299906</v>
      </c>
      <c r="T33" s="370">
        <v>6.4129261340000312</v>
      </c>
      <c r="U33" s="370">
        <v>8.5358819120000646</v>
      </c>
      <c r="V33" s="370">
        <v>7.2238796580000439</v>
      </c>
      <c r="W33" s="370">
        <v>6.2767207448867453</v>
      </c>
      <c r="X33" s="370">
        <v>6.5004546963504026</v>
      </c>
      <c r="Y33" s="370">
        <v>6.6988956849999681</v>
      </c>
      <c r="Z33" s="370">
        <v>6.9965571679744585</v>
      </c>
      <c r="AB33" s="370">
        <v>0</v>
      </c>
      <c r="AC33" s="370">
        <v>0.14344656717448867</v>
      </c>
      <c r="AD33" s="370">
        <v>-0.72217494011325289</v>
      </c>
      <c r="AE33" s="370">
        <v>-0.49844098864963993</v>
      </c>
      <c r="AF33" s="370">
        <v>-0.3000000000000016</v>
      </c>
      <c r="AG33" s="370">
        <v>0</v>
      </c>
      <c r="AI33" s="370">
        <v>0</v>
      </c>
      <c r="AJ33" s="370">
        <v>-2.1123264336136671</v>
      </c>
      <c r="AK33" s="370">
        <v>-2.8205841425622395</v>
      </c>
      <c r="AL33" s="370">
        <v>-3.0690090006739901</v>
      </c>
      <c r="AM33" s="370">
        <v>-3.5353591179127033</v>
      </c>
    </row>
    <row r="34" spans="1:39" s="341" customFormat="1" ht="11.25" customHeight="1">
      <c r="A34" s="375" t="s">
        <v>21</v>
      </c>
      <c r="B34" s="375"/>
      <c r="C34" s="370">
        <v>2.5488959782</v>
      </c>
      <c r="D34" s="370">
        <v>2.5760830940999999</v>
      </c>
      <c r="E34" s="370">
        <v>2.9753544691999996</v>
      </c>
      <c r="F34" s="370">
        <v>2.4900271940000001</v>
      </c>
      <c r="G34" s="370">
        <v>2.5512913194999998</v>
      </c>
      <c r="H34" s="370">
        <v>1.0920816386000001</v>
      </c>
      <c r="I34" s="370">
        <v>0.11968641699999999</v>
      </c>
      <c r="J34" s="370">
        <v>2.3460677000000006E-2</v>
      </c>
      <c r="K34" s="370">
        <v>1.6078181000000004E-2</v>
      </c>
      <c r="L34" s="370">
        <v>1.600183E-3</v>
      </c>
      <c r="M34" s="370">
        <v>9.3948270000000014E-3</v>
      </c>
      <c r="N34" s="370">
        <v>3.805409E-3</v>
      </c>
      <c r="O34" s="370">
        <v>-4.5061349999999997E-3</v>
      </c>
      <c r="P34" s="370">
        <v>-4.3380890000000007E-3</v>
      </c>
      <c r="Q34" s="370">
        <v>1.4735189999999995E-3</v>
      </c>
      <c r="R34" s="370">
        <v>-1.32421E-4</v>
      </c>
      <c r="S34" s="370"/>
      <c r="T34" s="370"/>
      <c r="U34" s="370"/>
      <c r="V34" s="370"/>
      <c r="W34" s="370"/>
      <c r="X34" s="370"/>
      <c r="Y34" s="370"/>
      <c r="Z34" s="370"/>
      <c r="AB34" s="370">
        <v>0</v>
      </c>
      <c r="AC34" s="370">
        <v>0</v>
      </c>
      <c r="AD34" s="370">
        <v>0</v>
      </c>
      <c r="AE34" s="370">
        <v>0</v>
      </c>
      <c r="AF34" s="370">
        <v>0</v>
      </c>
      <c r="AG34" s="370">
        <v>0</v>
      </c>
      <c r="AI34" s="370"/>
      <c r="AJ34" s="370"/>
      <c r="AK34" s="370"/>
      <c r="AL34" s="370"/>
      <c r="AM34" s="370"/>
    </row>
    <row r="35" spans="1:39" s="341" customFormat="1" ht="11.25" customHeight="1">
      <c r="A35" s="340"/>
      <c r="B35" s="34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B35" s="370"/>
      <c r="AC35" s="370"/>
      <c r="AD35" s="370"/>
      <c r="AE35" s="370"/>
      <c r="AF35" s="370"/>
      <c r="AG35" s="370"/>
      <c r="AI35" s="370"/>
      <c r="AJ35" s="370"/>
      <c r="AK35" s="370"/>
      <c r="AL35" s="370"/>
      <c r="AM35" s="370"/>
    </row>
    <row r="36" spans="1:39" s="341" customFormat="1" ht="11.25" customHeight="1">
      <c r="A36" s="362" t="s">
        <v>22</v>
      </c>
      <c r="B36" s="362"/>
      <c r="C36" s="364">
        <v>289.13070166912973</v>
      </c>
      <c r="D36" s="364">
        <v>300.75440729354</v>
      </c>
      <c r="E36" s="364">
        <v>314.88164066996001</v>
      </c>
      <c r="F36" s="364">
        <v>328.80606855299999</v>
      </c>
      <c r="G36" s="364">
        <v>339.70650570289996</v>
      </c>
      <c r="H36" s="364">
        <v>359.70590058361995</v>
      </c>
      <c r="I36" s="364">
        <v>377.921684664</v>
      </c>
      <c r="J36" s="364">
        <v>401.84035622236996</v>
      </c>
      <c r="K36" s="364">
        <v>422.50946128413693</v>
      </c>
      <c r="L36" s="364">
        <v>427.54706576124801</v>
      </c>
      <c r="M36" s="364">
        <v>454.19498000098218</v>
      </c>
      <c r="N36" s="364">
        <v>458.92091714984878</v>
      </c>
      <c r="O36" s="364">
        <v>456.14394673930803</v>
      </c>
      <c r="P36" s="364">
        <v>463.16951334230652</v>
      </c>
      <c r="Q36" s="364">
        <v>477.87405686922278</v>
      </c>
      <c r="R36" s="364">
        <v>510.11329964334448</v>
      </c>
      <c r="S36" s="364">
        <v>542.67198883481012</v>
      </c>
      <c r="T36" s="364">
        <v>563.72210902260986</v>
      </c>
      <c r="U36" s="364">
        <v>587.03651288544017</v>
      </c>
      <c r="V36" s="364">
        <v>605.02536821228716</v>
      </c>
      <c r="W36" s="364">
        <v>620.84377598660433</v>
      </c>
      <c r="X36" s="364">
        <v>642.5501985786974</v>
      </c>
      <c r="Y36" s="364">
        <v>661.92008679160142</v>
      </c>
      <c r="Z36" s="364">
        <v>680.301824712128</v>
      </c>
      <c r="AB36" s="364">
        <v>-1.4000000000123691E-2</v>
      </c>
      <c r="AC36" s="364">
        <v>5.4325182494577575</v>
      </c>
      <c r="AD36" s="364">
        <v>1.5434030775111296</v>
      </c>
      <c r="AE36" s="364">
        <v>1.979138840422479</v>
      </c>
      <c r="AF36" s="364">
        <v>1.6778385899052637</v>
      </c>
      <c r="AG36" s="364">
        <v>1.9162281129346184</v>
      </c>
      <c r="AI36" s="364">
        <v>3.0157434191637549</v>
      </c>
      <c r="AJ36" s="364">
        <v>2.3578270721513386</v>
      </c>
      <c r="AK36" s="364">
        <v>-1.6347078721468034</v>
      </c>
      <c r="AL36" s="364">
        <v>-4.5322420091087965</v>
      </c>
      <c r="AM36" s="364">
        <v>-9.2145811502861683</v>
      </c>
    </row>
    <row r="37" spans="1:39" s="341" customFormat="1" ht="11.25" customHeight="1">
      <c r="A37" s="375" t="s">
        <v>23</v>
      </c>
      <c r="B37" s="375"/>
      <c r="C37" s="370">
        <v>198.41157020701962</v>
      </c>
      <c r="D37" s="370">
        <v>207.01160140233995</v>
      </c>
      <c r="E37" s="370">
        <v>217.08237545596003</v>
      </c>
      <c r="F37" s="370">
        <v>226.63644667039998</v>
      </c>
      <c r="G37" s="370">
        <v>235.43350552779998</v>
      </c>
      <c r="H37" s="370">
        <v>250.07672700919997</v>
      </c>
      <c r="I37" s="370">
        <v>265.15074481834</v>
      </c>
      <c r="J37" s="370">
        <v>284.77634456741004</v>
      </c>
      <c r="K37" s="370">
        <v>300.27021613617694</v>
      </c>
      <c r="L37" s="370">
        <v>301.54991488019795</v>
      </c>
      <c r="M37" s="370">
        <v>324.34640310380217</v>
      </c>
      <c r="N37" s="370">
        <v>332.45925808824876</v>
      </c>
      <c r="O37" s="370">
        <v>330.64573017684802</v>
      </c>
      <c r="P37" s="370">
        <v>339.47704834450644</v>
      </c>
      <c r="Q37" s="370">
        <v>354.98407488172279</v>
      </c>
      <c r="R37" s="370">
        <v>380.31517085132447</v>
      </c>
      <c r="S37" s="370">
        <v>406.45381868572025</v>
      </c>
      <c r="T37" s="370">
        <v>427.17291136429975</v>
      </c>
      <c r="U37" s="370">
        <v>446.77676266763007</v>
      </c>
      <c r="V37" s="370">
        <v>461.58132811174568</v>
      </c>
      <c r="W37" s="370">
        <v>473.45663674545466</v>
      </c>
      <c r="X37" s="370">
        <v>492.24040439293043</v>
      </c>
      <c r="Y37" s="370">
        <v>509.08417808087137</v>
      </c>
      <c r="Z37" s="370">
        <v>525.2539027743627</v>
      </c>
      <c r="AB37" s="370">
        <v>0</v>
      </c>
      <c r="AC37" s="370">
        <v>3.249962400309812</v>
      </c>
      <c r="AD37" s="370">
        <v>4.3731555544695766E-2</v>
      </c>
      <c r="AE37" s="370">
        <v>2.4263565750063663</v>
      </c>
      <c r="AF37" s="370">
        <v>2.4237772201678922</v>
      </c>
      <c r="AG37" s="370">
        <v>2.7411300663574139</v>
      </c>
      <c r="AI37" s="370">
        <v>0.26993623616380091</v>
      </c>
      <c r="AJ37" s="370">
        <v>3.5414928631549287</v>
      </c>
      <c r="AK37" s="370">
        <v>-0.73040872038274074</v>
      </c>
      <c r="AL37" s="370">
        <v>-2.1855777985984446</v>
      </c>
      <c r="AM37" s="370">
        <v>-5.6360929062414584</v>
      </c>
    </row>
    <row r="38" spans="1:39" s="341" customFormat="1" ht="11.25" customHeight="1">
      <c r="A38" s="375" t="s">
        <v>711</v>
      </c>
      <c r="B38" s="375"/>
      <c r="C38" s="370">
        <v>7.7469278700000004</v>
      </c>
      <c r="D38" s="370">
        <v>8.0532737310000009</v>
      </c>
      <c r="E38" s="370">
        <v>8.4088541669999994</v>
      </c>
      <c r="F38" s="370">
        <v>8.2824401950000013</v>
      </c>
      <c r="G38" s="370">
        <v>8.1865636305000002</v>
      </c>
      <c r="H38" s="370">
        <v>8.2083836364999989</v>
      </c>
      <c r="I38" s="370">
        <v>8.6173678420000002</v>
      </c>
      <c r="J38" s="370">
        <v>9.7419543760199989</v>
      </c>
      <c r="K38" s="370">
        <v>9.9256072950000025</v>
      </c>
      <c r="L38" s="370">
        <v>10.60434353698</v>
      </c>
      <c r="M38" s="370">
        <v>10.588463598000001</v>
      </c>
      <c r="N38" s="370">
        <v>11.260996702000002</v>
      </c>
      <c r="O38" s="370">
        <v>11.799143246</v>
      </c>
      <c r="P38" s="370">
        <v>11.135833944</v>
      </c>
      <c r="Q38" s="370">
        <v>11.375777209000001</v>
      </c>
      <c r="R38" s="370">
        <v>11.825215184000001</v>
      </c>
      <c r="S38" s="370">
        <v>11.918006656999999</v>
      </c>
      <c r="T38" s="370">
        <v>11.871516519</v>
      </c>
      <c r="U38" s="370">
        <v>12.373750990999998</v>
      </c>
      <c r="V38" s="370">
        <v>11.892292099999999</v>
      </c>
      <c r="W38" s="370">
        <v>12.015072388740734</v>
      </c>
      <c r="X38" s="370">
        <v>12.013097502798217</v>
      </c>
      <c r="Y38" s="370">
        <v>12.064754868876037</v>
      </c>
      <c r="Z38" s="370">
        <v>12.154352544073188</v>
      </c>
      <c r="AB38" s="370">
        <v>0</v>
      </c>
      <c r="AC38" s="370">
        <v>-0.29707751952830641</v>
      </c>
      <c r="AD38" s="370">
        <v>-0.26939523404527499</v>
      </c>
      <c r="AE38" s="370">
        <v>-0.33874893952236995</v>
      </c>
      <c r="AF38" s="370">
        <v>-0.35014384201682347</v>
      </c>
      <c r="AG38" s="370">
        <v>-0.35348465541412466</v>
      </c>
      <c r="AI38" s="370">
        <v>-8.5592130000016198E-3</v>
      </c>
      <c r="AJ38" s="370">
        <v>-0.2642816398092922</v>
      </c>
      <c r="AK38" s="370">
        <v>-0.45872695178264244</v>
      </c>
      <c r="AL38" s="370">
        <v>-0.59160042764391818</v>
      </c>
      <c r="AM38" s="370">
        <v>-0.68770447374383359</v>
      </c>
    </row>
    <row r="39" spans="1:39" s="341" customFormat="1" ht="11.25" customHeight="1">
      <c r="A39" s="375" t="s">
        <v>24</v>
      </c>
      <c r="B39" s="375"/>
      <c r="C39" s="370">
        <v>4.8918962960000005</v>
      </c>
      <c r="D39" s="370">
        <v>4.8740362280000005</v>
      </c>
      <c r="E39" s="370">
        <v>5.0597074600000012</v>
      </c>
      <c r="F39" s="370">
        <v>4.7072747259999996</v>
      </c>
      <c r="G39" s="370">
        <v>4.1360571939999993</v>
      </c>
      <c r="H39" s="370">
        <v>4.1200475979300002</v>
      </c>
      <c r="I39" s="370">
        <v>4.1514023299999998</v>
      </c>
      <c r="J39" s="370">
        <v>4.2491181460000007</v>
      </c>
      <c r="K39" s="370">
        <v>4.1626364419999993</v>
      </c>
      <c r="L39" s="370">
        <v>4.4363062440000007</v>
      </c>
      <c r="M39" s="370">
        <v>4.3235883670000002</v>
      </c>
      <c r="N39" s="370">
        <v>4.3475492500000001</v>
      </c>
      <c r="O39" s="370">
        <v>4.3255789425500009</v>
      </c>
      <c r="P39" s="370">
        <v>3.9962817930000001</v>
      </c>
      <c r="Q39" s="370">
        <v>4.0730459530000003</v>
      </c>
      <c r="R39" s="370">
        <v>4.2023055469999999</v>
      </c>
      <c r="S39" s="370">
        <v>4.2386405589999994</v>
      </c>
      <c r="T39" s="370">
        <v>4.326706141979999</v>
      </c>
      <c r="U39" s="370">
        <v>4.4660872179999984</v>
      </c>
      <c r="V39" s="370">
        <v>4.5322013840000004</v>
      </c>
      <c r="W39" s="370">
        <v>4.621932094745854</v>
      </c>
      <c r="X39" s="370">
        <v>4.7124270483921862</v>
      </c>
      <c r="Y39" s="370">
        <v>4.8046938447371073</v>
      </c>
      <c r="Z39" s="370">
        <v>4.898767175511173</v>
      </c>
      <c r="AB39" s="370">
        <v>0</v>
      </c>
      <c r="AC39" s="370">
        <v>-2.3379285994634458E-2</v>
      </c>
      <c r="AD39" s="370">
        <v>-2.3842160384206501E-2</v>
      </c>
      <c r="AE39" s="370">
        <v>-2.4308977108157492E-2</v>
      </c>
      <c r="AF39" s="370">
        <v>-2.4784933853410074E-2</v>
      </c>
      <c r="AG39" s="370">
        <v>-2.5270209576683023E-2</v>
      </c>
      <c r="AI39" s="370">
        <v>0</v>
      </c>
      <c r="AJ39" s="370">
        <v>0.11077503818000078</v>
      </c>
      <c r="AK39" s="370">
        <v>0.24472001238405294</v>
      </c>
      <c r="AL39" s="370">
        <v>0.37898708685400351</v>
      </c>
      <c r="AM39" s="370">
        <v>0.51458828281430513</v>
      </c>
    </row>
    <row r="40" spans="1:39" s="341" customFormat="1" ht="11.25" customHeight="1">
      <c r="A40" s="375" t="s">
        <v>25</v>
      </c>
      <c r="B40" s="375"/>
      <c r="C40" s="370">
        <v>3.5776385088000002</v>
      </c>
      <c r="D40" s="370">
        <v>3.7370096042000003</v>
      </c>
      <c r="E40" s="370">
        <v>3.5139446555999991</v>
      </c>
      <c r="F40" s="370">
        <v>3.5990512290000005</v>
      </c>
      <c r="G40" s="370">
        <v>3.4934644917000006</v>
      </c>
      <c r="H40" s="370">
        <v>3.6150113616499997</v>
      </c>
      <c r="I40" s="370">
        <v>3.8264241101800001</v>
      </c>
      <c r="J40" s="370">
        <v>4.0010311029500008</v>
      </c>
      <c r="K40" s="370">
        <v>4.09336024</v>
      </c>
      <c r="L40" s="370">
        <v>4.4491960237199999</v>
      </c>
      <c r="M40" s="370">
        <v>4.58884649098</v>
      </c>
      <c r="N40" s="370">
        <v>4.67901827808</v>
      </c>
      <c r="O40" s="370">
        <v>4.7702140811599989</v>
      </c>
      <c r="P40" s="370">
        <v>4.8917988226400011</v>
      </c>
      <c r="Q40" s="369">
        <v>5.2157508515700002</v>
      </c>
      <c r="R40" s="369">
        <v>5.6594551825500004</v>
      </c>
      <c r="S40" s="370">
        <v>5.7187601402099997</v>
      </c>
      <c r="T40" s="370">
        <v>5.9851943046200002</v>
      </c>
      <c r="U40" s="370">
        <v>6.1102128480099998</v>
      </c>
      <c r="V40" s="370">
        <v>6.1436836735800009</v>
      </c>
      <c r="W40" s="370">
        <v>6.1916397038333368</v>
      </c>
      <c r="X40" s="370">
        <v>6.235297003656683</v>
      </c>
      <c r="Y40" s="370">
        <v>6.2782554948633944</v>
      </c>
      <c r="Z40" s="370">
        <v>6.3215173040824402</v>
      </c>
      <c r="AB40" s="370">
        <v>0</v>
      </c>
      <c r="AC40" s="370">
        <v>-1.9336465151863713E-2</v>
      </c>
      <c r="AD40" s="370">
        <v>-1.7757577489481591E-2</v>
      </c>
      <c r="AE40" s="370">
        <v>-1.7897841589190833E-2</v>
      </c>
      <c r="AF40" s="370">
        <v>-1.8039096054872417E-2</v>
      </c>
      <c r="AG40" s="370">
        <v>-1.8181347879227872E-2</v>
      </c>
      <c r="AI40" s="370">
        <v>0</v>
      </c>
      <c r="AJ40" s="370">
        <v>-8.5818166510000807E-2</v>
      </c>
      <c r="AK40" s="370">
        <v>-0.15953690817826269</v>
      </c>
      <c r="AL40" s="370">
        <v>-0.23998787571495014</v>
      </c>
      <c r="AM40" s="370">
        <v>-0.32361981721546995</v>
      </c>
    </row>
    <row r="41" spans="1:39" s="341" customFormat="1" ht="11.25" customHeight="1">
      <c r="A41" s="375" t="s">
        <v>26</v>
      </c>
      <c r="B41" s="375"/>
      <c r="C41" s="370">
        <v>2.3546719730000003</v>
      </c>
      <c r="D41" s="370">
        <v>2.3837756240000001</v>
      </c>
      <c r="E41" s="370">
        <v>2.609073693</v>
      </c>
      <c r="F41" s="370">
        <v>2.6026978399999998</v>
      </c>
      <c r="G41" s="370">
        <v>2.4924965880000003</v>
      </c>
      <c r="H41" s="370">
        <v>2.5560972843999998</v>
      </c>
      <c r="I41" s="370">
        <v>2.7102918849999997</v>
      </c>
      <c r="J41" s="370">
        <v>2.7734608300000008</v>
      </c>
      <c r="K41" s="370">
        <v>3.1305373130000005</v>
      </c>
      <c r="L41" s="370">
        <v>3.2706612930000003</v>
      </c>
      <c r="M41" s="370">
        <v>3.2193982210000005</v>
      </c>
      <c r="N41" s="370">
        <v>3.1855942401200004</v>
      </c>
      <c r="O41" s="370">
        <v>3.2371056079999998</v>
      </c>
      <c r="P41" s="370">
        <v>3.3288647809999992</v>
      </c>
      <c r="Q41" s="370">
        <v>3.5093519006399996</v>
      </c>
      <c r="R41" s="370">
        <v>3.8949833849399997</v>
      </c>
      <c r="S41" s="370">
        <v>3.9733553345899995</v>
      </c>
      <c r="T41" s="370">
        <v>4.1222242170000003</v>
      </c>
      <c r="U41" s="370">
        <v>4.3436672029999999</v>
      </c>
      <c r="V41" s="370">
        <v>4.3131128109999999</v>
      </c>
      <c r="W41" s="370">
        <v>4.3359681308679434</v>
      </c>
      <c r="X41" s="370">
        <v>4.3572459246142268</v>
      </c>
      <c r="Y41" s="370">
        <v>4.3786281343739706</v>
      </c>
      <c r="Z41" s="370">
        <v>4.4001152725454018</v>
      </c>
      <c r="AB41" s="370">
        <v>0</v>
      </c>
      <c r="AC41" s="370">
        <v>-5.5557998119292407E-2</v>
      </c>
      <c r="AD41" s="370">
        <v>-5.5852401691348419E-2</v>
      </c>
      <c r="AE41" s="370">
        <v>-5.6126484859756687E-2</v>
      </c>
      <c r="AF41" s="370">
        <v>-5.6401913030005524E-2</v>
      </c>
      <c r="AG41" s="370">
        <v>-5.6678692802394792E-2</v>
      </c>
      <c r="AI41" s="370">
        <v>0</v>
      </c>
      <c r="AJ41" s="370">
        <v>-8.2352472800000243E-2</v>
      </c>
      <c r="AK41" s="370">
        <v>-0.10345180577005753</v>
      </c>
      <c r="AL41" s="370">
        <v>-0.12656821139015229</v>
      </c>
      <c r="AM41" s="370">
        <v>-0.15002414299045341</v>
      </c>
    </row>
    <row r="42" spans="1:39" s="341" customFormat="1" ht="11.25" customHeight="1">
      <c r="A42" s="375" t="s">
        <v>27</v>
      </c>
      <c r="B42" s="375"/>
      <c r="C42" s="370">
        <v>38.312262145000005</v>
      </c>
      <c r="D42" s="370">
        <v>36.422510692000003</v>
      </c>
      <c r="E42" s="370">
        <v>37.137454942000005</v>
      </c>
      <c r="F42" s="370">
        <v>36.747107909000007</v>
      </c>
      <c r="G42" s="370">
        <v>35.250056272000002</v>
      </c>
      <c r="H42" s="370">
        <v>37.938189416</v>
      </c>
      <c r="I42" s="370">
        <v>38.379137032999999</v>
      </c>
      <c r="J42" s="370">
        <v>38.300529054000002</v>
      </c>
      <c r="K42" s="370">
        <v>38.855715927000006</v>
      </c>
      <c r="L42" s="370">
        <v>40.270609104999998</v>
      </c>
      <c r="M42" s="370">
        <v>41.021495583000004</v>
      </c>
      <c r="N42" s="370">
        <v>40.523681858999993</v>
      </c>
      <c r="O42" s="370">
        <v>40.485085963000003</v>
      </c>
      <c r="P42" s="370">
        <v>40.593143562999998</v>
      </c>
      <c r="Q42" s="370">
        <v>39.095374285999995</v>
      </c>
      <c r="R42" s="370">
        <v>40.680230208999994</v>
      </c>
      <c r="S42" s="370">
        <v>44.817920313450003</v>
      </c>
      <c r="T42" s="370">
        <v>46.828073155000006</v>
      </c>
      <c r="U42" s="370">
        <v>49.688634225000008</v>
      </c>
      <c r="V42" s="370">
        <v>52.06270259431956</v>
      </c>
      <c r="W42" s="370">
        <v>53.246000511780643</v>
      </c>
      <c r="X42" s="370">
        <v>54.539876643159097</v>
      </c>
      <c r="Y42" s="370">
        <v>56.231904616184607</v>
      </c>
      <c r="Z42" s="370">
        <v>57.971917520835675</v>
      </c>
      <c r="AB42" s="370">
        <v>0</v>
      </c>
      <c r="AC42" s="370">
        <v>-0.51491358027895728</v>
      </c>
      <c r="AD42" s="370">
        <v>0.11907848801099163</v>
      </c>
      <c r="AE42" s="370">
        <v>-0.32226739506486979</v>
      </c>
      <c r="AF42" s="370">
        <v>-0.2031141773217584</v>
      </c>
      <c r="AG42" s="370">
        <v>-0.17808611539370389</v>
      </c>
      <c r="AI42" s="370">
        <v>2.7458070339999949</v>
      </c>
      <c r="AJ42" s="370">
        <v>-0.20455556098946204</v>
      </c>
      <c r="AK42" s="370">
        <v>0.53019799082299812</v>
      </c>
      <c r="AL42" s="370">
        <v>0.31132603955784077</v>
      </c>
      <c r="AM42" s="370">
        <v>0.39477188636821126</v>
      </c>
    </row>
    <row r="43" spans="1:39" s="341" customFormat="1" ht="11.25" customHeight="1">
      <c r="A43" s="375" t="s">
        <v>28</v>
      </c>
      <c r="B43" s="375"/>
      <c r="C43" s="370">
        <v>11.998342406000003</v>
      </c>
      <c r="D43" s="370">
        <v>17.023703261000001</v>
      </c>
      <c r="E43" s="370">
        <v>19.924458127999998</v>
      </c>
      <c r="F43" s="370">
        <v>23.813396619000002</v>
      </c>
      <c r="G43" s="370">
        <v>26.429866767999997</v>
      </c>
      <c r="H43" s="370">
        <v>25.535496608000003</v>
      </c>
      <c r="I43" s="370">
        <v>24.743195757999999</v>
      </c>
      <c r="J43" s="370">
        <v>25.087554158999996</v>
      </c>
      <c r="K43" s="370">
        <v>25.744541588000001</v>
      </c>
      <c r="L43" s="370">
        <v>26.08470844</v>
      </c>
      <c r="M43" s="370">
        <v>27.334261989999995</v>
      </c>
      <c r="N43" s="370">
        <v>25.368314480999999</v>
      </c>
      <c r="O43" s="370">
        <v>25.243960538</v>
      </c>
      <c r="P43" s="370">
        <v>24.030964122</v>
      </c>
      <c r="Q43" s="370">
        <v>23.333823034000002</v>
      </c>
      <c r="R43" s="370">
        <v>24.604615879000001</v>
      </c>
      <c r="S43" s="370">
        <v>24.138341966000002</v>
      </c>
      <c r="T43" s="370">
        <v>23.530949338999999</v>
      </c>
      <c r="U43" s="370">
        <v>22.983175275000001</v>
      </c>
      <c r="V43" s="370">
        <v>22.166583111000001</v>
      </c>
      <c r="W43" s="370">
        <v>22.370837763419484</v>
      </c>
      <c r="X43" s="370">
        <v>22.401419665838255</v>
      </c>
      <c r="Y43" s="370">
        <v>22.522422748601471</v>
      </c>
      <c r="Z43" s="370">
        <v>22.311259648452573</v>
      </c>
      <c r="AB43" s="370">
        <v>0</v>
      </c>
      <c r="AC43" s="370">
        <v>-5.5538749480483318E-2</v>
      </c>
      <c r="AD43" s="370">
        <v>0.11151983203957982</v>
      </c>
      <c r="AE43" s="370">
        <v>-0.10256581805668219</v>
      </c>
      <c r="AF43" s="370">
        <v>-0.13819811049073394</v>
      </c>
      <c r="AG43" s="370">
        <v>-0.11804993819506748</v>
      </c>
      <c r="AI43" s="370">
        <v>0</v>
      </c>
      <c r="AJ43" s="370">
        <v>-0.5983018801202391</v>
      </c>
      <c r="AK43" s="370">
        <v>-0.49776548265959519</v>
      </c>
      <c r="AL43" s="370">
        <v>-0.80556855810159078</v>
      </c>
      <c r="AM43" s="370">
        <v>-1.0772526286213875</v>
      </c>
    </row>
    <row r="44" spans="1:39" s="341" customFormat="1" ht="11.25" customHeight="1">
      <c r="A44" s="375" t="s">
        <v>29</v>
      </c>
      <c r="B44" s="375"/>
      <c r="C44" s="370">
        <v>3.6670929597000033</v>
      </c>
      <c r="D44" s="370">
        <v>3.6621243729000028</v>
      </c>
      <c r="E44" s="370">
        <v>3.5900250796000037</v>
      </c>
      <c r="F44" s="370">
        <v>4.3136086644999949</v>
      </c>
      <c r="G44" s="370">
        <v>5.2671619759000023</v>
      </c>
      <c r="H44" s="370">
        <v>5.5662767744999968</v>
      </c>
      <c r="I44" s="370">
        <v>7.129044919670001</v>
      </c>
      <c r="J44" s="370">
        <v>7.4603187015600021</v>
      </c>
      <c r="K44" s="370">
        <v>8.8636576080599987</v>
      </c>
      <c r="L44" s="370">
        <v>8.6148051016099956</v>
      </c>
      <c r="M44" s="370">
        <v>9.6636162955500069</v>
      </c>
      <c r="N44" s="370">
        <v>8.4196758931799991</v>
      </c>
      <c r="O44" s="370">
        <v>7.6965401331599956</v>
      </c>
      <c r="P44" s="370">
        <v>6.777576755629994</v>
      </c>
      <c r="Q44" s="370">
        <v>6.8683879141500093</v>
      </c>
      <c r="R44" s="370">
        <v>7.0842867926299959</v>
      </c>
      <c r="S44" s="370">
        <v>8.6117205093100004</v>
      </c>
      <c r="T44" s="370">
        <v>6.8259490616399994</v>
      </c>
      <c r="U44" s="370">
        <v>7.4289213170900013</v>
      </c>
      <c r="V44" s="370">
        <v>7.76687251500001</v>
      </c>
      <c r="W44" s="370">
        <v>9.1224043014863234</v>
      </c>
      <c r="X44" s="370">
        <v>9.8166137809438538</v>
      </c>
      <c r="Y44" s="370">
        <v>9.8008588419769183</v>
      </c>
      <c r="Z44" s="370">
        <v>9.8276299728936358</v>
      </c>
      <c r="AB44" s="370">
        <v>-1.3999999999995794E-2</v>
      </c>
      <c r="AC44" s="370">
        <v>2.7036577095000993</v>
      </c>
      <c r="AD44" s="370">
        <v>1.9768175718865599</v>
      </c>
      <c r="AE44" s="370">
        <v>1.5910354619472784</v>
      </c>
      <c r="AF44" s="370">
        <v>1.5831650326880791</v>
      </c>
      <c r="AG44" s="370">
        <v>1.5919150690897261</v>
      </c>
      <c r="AI44" s="370">
        <v>0</v>
      </c>
      <c r="AJ44" s="370">
        <v>-7.5022188046332872E-2</v>
      </c>
      <c r="AK44" s="370">
        <v>1.534969077847645</v>
      </c>
      <c r="AL44" s="370">
        <v>1.1649787718686984</v>
      </c>
      <c r="AM44" s="370">
        <v>0.97629027358119558</v>
      </c>
    </row>
    <row r="45" spans="1:39" s="341" customFormat="1" ht="11.25" customHeight="1">
      <c r="A45" s="375" t="s">
        <v>30</v>
      </c>
      <c r="B45" s="375"/>
      <c r="C45" s="370">
        <v>7.4325161088000016</v>
      </c>
      <c r="D45" s="370">
        <v>7.6631762767000007</v>
      </c>
      <c r="E45" s="370">
        <v>8.1727928126999991</v>
      </c>
      <c r="F45" s="370">
        <v>8.327081736200002</v>
      </c>
      <c r="G45" s="370">
        <v>8.7812884431000011</v>
      </c>
      <c r="H45" s="370">
        <v>11.019466992199998</v>
      </c>
      <c r="I45" s="370">
        <v>11.781870060539998</v>
      </c>
      <c r="J45" s="370">
        <v>13.082721906399996</v>
      </c>
      <c r="K45" s="370">
        <v>16.027136966359997</v>
      </c>
      <c r="L45" s="370">
        <v>16.376120093319997</v>
      </c>
      <c r="M45" s="370">
        <v>16.399565689419997</v>
      </c>
      <c r="N45" s="370">
        <v>15.723707329069999</v>
      </c>
      <c r="O45" s="370">
        <v>15.602840452889998</v>
      </c>
      <c r="P45" s="370">
        <v>16.50195929102</v>
      </c>
      <c r="Q45" s="370">
        <v>16.8070702584</v>
      </c>
      <c r="R45" s="370">
        <v>18.75220282614</v>
      </c>
      <c r="S45" s="370">
        <v>19.696301666170001</v>
      </c>
      <c r="T45" s="370">
        <v>19.923878339099996</v>
      </c>
      <c r="U45" s="370">
        <v>19.834641265469998</v>
      </c>
      <c r="V45" s="370">
        <v>20.650173179020001</v>
      </c>
      <c r="W45" s="370">
        <v>21.582976723899616</v>
      </c>
      <c r="X45" s="370">
        <v>22.015760813452196</v>
      </c>
      <c r="Y45" s="370">
        <v>22.230068985973176</v>
      </c>
      <c r="Z45" s="370">
        <v>22.366633316839508</v>
      </c>
      <c r="AB45" s="370">
        <v>0</v>
      </c>
      <c r="AC45" s="370">
        <v>-0.27191137808094368</v>
      </c>
      <c r="AD45" s="370">
        <v>-0.67290522692326959</v>
      </c>
      <c r="AE45" s="370">
        <v>-1.525636224834205</v>
      </c>
      <c r="AF45" s="370">
        <v>-1.915322780573991</v>
      </c>
      <c r="AG45" s="370">
        <v>-2.0232241250642247</v>
      </c>
      <c r="AI45" s="370">
        <v>0</v>
      </c>
      <c r="AJ45" s="370">
        <v>-0.28021537074275216</v>
      </c>
      <c r="AK45" s="370">
        <v>-1.9109978621918806</v>
      </c>
      <c r="AL45" s="370">
        <v>-2.1695127844837643</v>
      </c>
      <c r="AM45" s="370">
        <v>-2.7481841060634551</v>
      </c>
    </row>
    <row r="46" spans="1:39" s="341" customFormat="1" ht="11.25" customHeight="1">
      <c r="A46" s="375" t="s">
        <v>31</v>
      </c>
      <c r="B46" s="375"/>
      <c r="C46" s="370">
        <v>3.7943342884000004</v>
      </c>
      <c r="D46" s="370">
        <v>3.619982469</v>
      </c>
      <c r="E46" s="370">
        <v>3.3971759592000002</v>
      </c>
      <c r="F46" s="370">
        <v>3.4783094689</v>
      </c>
      <c r="G46" s="370">
        <v>3.8625357650000005</v>
      </c>
      <c r="H46" s="370">
        <v>4.6661396987400003</v>
      </c>
      <c r="I46" s="370">
        <v>5.1603506915699997</v>
      </c>
      <c r="J46" s="370">
        <v>5.8840047347799995</v>
      </c>
      <c r="K46" s="370">
        <v>5.8739086377400005</v>
      </c>
      <c r="L46" s="370">
        <v>5.1512254664199997</v>
      </c>
      <c r="M46" s="370">
        <v>5.6736238397500003</v>
      </c>
      <c r="N46" s="370">
        <v>5.6600701476899999</v>
      </c>
      <c r="O46" s="370">
        <v>5.2546792206799999</v>
      </c>
      <c r="P46" s="370">
        <v>5.2206762477400002</v>
      </c>
      <c r="Q46" s="370">
        <v>5.8068102479700006</v>
      </c>
      <c r="R46" s="370">
        <v>6.275133681809999</v>
      </c>
      <c r="S46" s="370">
        <v>6.0767682551599993</v>
      </c>
      <c r="T46" s="370">
        <v>6.2589818514699989</v>
      </c>
      <c r="U46" s="370">
        <v>6.4978483098500002</v>
      </c>
      <c r="V46" s="370">
        <v>6.864373027460001</v>
      </c>
      <c r="W46" s="370">
        <v>6.7586234982645532</v>
      </c>
      <c r="X46" s="370">
        <v>6.959803756015889</v>
      </c>
      <c r="Y46" s="370">
        <v>7.1523415046032497</v>
      </c>
      <c r="Z46" s="370">
        <v>7.3003065100476201</v>
      </c>
      <c r="AB46" s="370">
        <v>0</v>
      </c>
      <c r="AC46" s="370">
        <v>0.16890364200989794</v>
      </c>
      <c r="AD46" s="370">
        <v>-0.23917401860067322</v>
      </c>
      <c r="AE46" s="370">
        <v>-0.24409139048658801</v>
      </c>
      <c r="AF46" s="370">
        <v>-0.22380120275192539</v>
      </c>
      <c r="AG46" s="370">
        <v>-0.26196344705161501</v>
      </c>
      <c r="AI46" s="370">
        <v>0</v>
      </c>
      <c r="AJ46" s="370">
        <v>-0.23444388746071265</v>
      </c>
      <c r="AK46" s="370">
        <v>-0.57115693335128803</v>
      </c>
      <c r="AL46" s="370">
        <v>-0.65991942466415043</v>
      </c>
      <c r="AM46" s="370">
        <v>-0.74226900069340029</v>
      </c>
    </row>
    <row r="47" spans="1:39" s="341" customFormat="1" ht="11.25" customHeight="1">
      <c r="A47" s="375" t="s">
        <v>32</v>
      </c>
      <c r="B47" s="375"/>
      <c r="C47" s="370">
        <v>6.9434489064099996</v>
      </c>
      <c r="D47" s="370">
        <v>6.3032136323999994</v>
      </c>
      <c r="E47" s="370">
        <v>5.9857783169000003</v>
      </c>
      <c r="F47" s="370">
        <v>6.298653494999999</v>
      </c>
      <c r="G47" s="370">
        <v>6.3735090468999998</v>
      </c>
      <c r="H47" s="370">
        <v>6.4040642045000009</v>
      </c>
      <c r="I47" s="370">
        <v>6.2718552156999996</v>
      </c>
      <c r="J47" s="370">
        <v>6.4833186442499997</v>
      </c>
      <c r="K47" s="370">
        <v>5.5621431307999991</v>
      </c>
      <c r="L47" s="370">
        <v>6.7391755769999993</v>
      </c>
      <c r="M47" s="370">
        <v>7.0357168224799995</v>
      </c>
      <c r="N47" s="370">
        <v>7.2930508814600001</v>
      </c>
      <c r="O47" s="370">
        <v>7.0830683770200009</v>
      </c>
      <c r="P47" s="370">
        <v>7.2153656777699995</v>
      </c>
      <c r="Q47" s="370">
        <v>6.8045903327700001</v>
      </c>
      <c r="R47" s="370">
        <v>6.819700104949999</v>
      </c>
      <c r="S47" s="370">
        <v>7.0283547481999999</v>
      </c>
      <c r="T47" s="370">
        <v>6.8757247295000008</v>
      </c>
      <c r="U47" s="370">
        <v>6.5328115653900012</v>
      </c>
      <c r="V47" s="370">
        <v>7.0520457051618886</v>
      </c>
      <c r="W47" s="370">
        <v>7.1416841241112063</v>
      </c>
      <c r="X47" s="370">
        <v>7.2582520468963194</v>
      </c>
      <c r="Y47" s="370">
        <v>7.3719796705401635</v>
      </c>
      <c r="Z47" s="370">
        <v>7.4954226724839401</v>
      </c>
      <c r="AB47" s="370">
        <v>0</v>
      </c>
      <c r="AC47" s="370">
        <v>0.5477094742722155</v>
      </c>
      <c r="AD47" s="370">
        <v>0.57118224916363491</v>
      </c>
      <c r="AE47" s="370">
        <v>0.5933898749906934</v>
      </c>
      <c r="AF47" s="370">
        <v>0.60070239314272822</v>
      </c>
      <c r="AG47" s="370">
        <v>0.61812150886432438</v>
      </c>
      <c r="AI47" s="370">
        <v>1.489999998938174E-7</v>
      </c>
      <c r="AJ47" s="370">
        <v>0.4950987432951095</v>
      </c>
      <c r="AK47" s="370">
        <v>0.42137825832164388</v>
      </c>
      <c r="AL47" s="370">
        <v>0.32514781257022918</v>
      </c>
      <c r="AM47" s="370">
        <v>0.19838888284145106</v>
      </c>
    </row>
    <row r="48" spans="1:39" s="341" customFormat="1" ht="11.25" customHeight="1">
      <c r="A48" s="340"/>
      <c r="B48" s="34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B48" s="370"/>
      <c r="AC48" s="370"/>
      <c r="AD48" s="370"/>
      <c r="AE48" s="370"/>
      <c r="AF48" s="370"/>
      <c r="AG48" s="370"/>
      <c r="AI48" s="370"/>
      <c r="AJ48" s="370"/>
      <c r="AK48" s="370"/>
      <c r="AL48" s="370"/>
      <c r="AM48" s="370"/>
    </row>
    <row r="49" spans="1:39" s="341" customFormat="1" ht="11.25" customHeight="1">
      <c r="A49" s="362" t="s">
        <v>33</v>
      </c>
      <c r="B49" s="362"/>
      <c r="C49" s="364">
        <v>10.677360115094586</v>
      </c>
      <c r="D49" s="364">
        <v>4.2782024341999438</v>
      </c>
      <c r="E49" s="364">
        <v>2.03363645720012</v>
      </c>
      <c r="F49" s="364">
        <v>3.3559126790000233</v>
      </c>
      <c r="G49" s="364">
        <v>4.1436398063998352</v>
      </c>
      <c r="H49" s="364">
        <v>4.7640031225100268</v>
      </c>
      <c r="I49" s="364">
        <v>4.1279099439200415</v>
      </c>
      <c r="J49" s="364">
        <v>4.8842222402999163</v>
      </c>
      <c r="K49" s="364">
        <v>2.5488782440302282</v>
      </c>
      <c r="L49" s="364">
        <v>1.4866632446800114</v>
      </c>
      <c r="M49" s="364">
        <v>6.8988376178899964</v>
      </c>
      <c r="N49" s="364">
        <v>8.8270658753799882</v>
      </c>
      <c r="O49" s="364">
        <v>7.8174233864296596</v>
      </c>
      <c r="P49" s="364">
        <v>16.335730050890071</v>
      </c>
      <c r="Q49" s="364">
        <v>12.267195245900247</v>
      </c>
      <c r="R49" s="364">
        <v>11.055554238319971</v>
      </c>
      <c r="S49" s="364">
        <v>20.699997405159891</v>
      </c>
      <c r="T49" s="364">
        <v>18.316540254690022</v>
      </c>
      <c r="U49" s="364">
        <v>23.637903880498449</v>
      </c>
      <c r="V49" s="364">
        <v>12.906734172648191</v>
      </c>
      <c r="W49" s="364">
        <v>15.069417345271102</v>
      </c>
      <c r="X49" s="364">
        <v>15.236628311008111</v>
      </c>
      <c r="Y49" s="364">
        <v>15.75686864622509</v>
      </c>
      <c r="Z49" s="364">
        <v>16.386328813499574</v>
      </c>
      <c r="AB49" s="364">
        <v>3.4468840598238479</v>
      </c>
      <c r="AC49" s="364">
        <v>-3.2203506186515813</v>
      </c>
      <c r="AD49" s="364">
        <v>-3.9556956110972195</v>
      </c>
      <c r="AE49" s="364">
        <v>-4.982814975758302</v>
      </c>
      <c r="AF49" s="364">
        <v>-5.040713650897807</v>
      </c>
      <c r="AG49" s="364">
        <v>-5.0361444583767216</v>
      </c>
      <c r="AI49" s="364">
        <v>4.0400437657184725</v>
      </c>
      <c r="AJ49" s="364">
        <v>-1.8412930874144422</v>
      </c>
      <c r="AK49" s="364">
        <v>-2.866624781408877</v>
      </c>
      <c r="AL49" s="364">
        <v>-3.9947854157236691</v>
      </c>
      <c r="AM49" s="364">
        <v>-4.076242281803335</v>
      </c>
    </row>
    <row r="50" spans="1:39" s="341" customFormat="1" ht="11.25" customHeight="1">
      <c r="A50" s="375" t="s">
        <v>34</v>
      </c>
      <c r="B50" s="375"/>
      <c r="C50" s="370">
        <v>-5.0419529999999995</v>
      </c>
      <c r="D50" s="370">
        <v>-5.1606061940000005</v>
      </c>
      <c r="E50" s="370">
        <v>-7.2528864500000001</v>
      </c>
      <c r="F50" s="370">
        <v>-5.9370383230000003</v>
      </c>
      <c r="G50" s="370">
        <v>-5.9048724339999996</v>
      </c>
      <c r="H50" s="370">
        <v>-7.6028764540000005</v>
      </c>
      <c r="I50" s="370">
        <v>-5.3746059659999998</v>
      </c>
      <c r="J50" s="370">
        <v>-7.6271836139999998</v>
      </c>
      <c r="K50" s="370">
        <v>-8.1802424360100012</v>
      </c>
      <c r="L50" s="370">
        <v>-7.7754812070000003</v>
      </c>
      <c r="M50" s="370">
        <v>-5.6941599929999995</v>
      </c>
      <c r="N50" s="370">
        <v>-6.3479430580000002</v>
      </c>
      <c r="O50" s="370">
        <v>-6.2637921069899996</v>
      </c>
      <c r="P50" s="370">
        <v>-6.6166131000000004</v>
      </c>
      <c r="Q50" s="370">
        <v>-5.8748858690000008</v>
      </c>
      <c r="R50" s="370">
        <v>-4.3212612540000004</v>
      </c>
      <c r="S50" s="370">
        <v>-4.7090909659999998</v>
      </c>
      <c r="T50" s="370">
        <v>-5.820898989989999</v>
      </c>
      <c r="U50" s="370">
        <v>-4.7146489220000003</v>
      </c>
      <c r="V50" s="370">
        <v>-5.0080042640100002</v>
      </c>
      <c r="W50" s="370">
        <v>-5.0080042640100002</v>
      </c>
      <c r="X50" s="370">
        <v>-5.0080042640100002</v>
      </c>
      <c r="Y50" s="370">
        <v>-5.0080042640100002</v>
      </c>
      <c r="Z50" s="370">
        <v>-5.0080042640100002</v>
      </c>
      <c r="AB50" s="370">
        <v>0</v>
      </c>
      <c r="AC50" s="370">
        <v>-0.29335534200999991</v>
      </c>
      <c r="AD50" s="370">
        <v>-0.29335534200999991</v>
      </c>
      <c r="AE50" s="370">
        <v>-0.29335534200999991</v>
      </c>
      <c r="AF50" s="370">
        <v>-0.29335534200999991</v>
      </c>
      <c r="AG50" s="370">
        <v>-0.29335534200999991</v>
      </c>
      <c r="AI50" s="370">
        <v>0</v>
      </c>
      <c r="AJ50" s="370">
        <v>-0.29335534200999991</v>
      </c>
      <c r="AK50" s="370">
        <v>-0.29335534200999991</v>
      </c>
      <c r="AL50" s="370">
        <v>-0.29335534200999991</v>
      </c>
      <c r="AM50" s="370">
        <v>-0.29335534200999991</v>
      </c>
    </row>
    <row r="51" spans="1:39" s="341" customFormat="1" ht="11.25" customHeight="1">
      <c r="A51" s="375" t="s">
        <v>32</v>
      </c>
      <c r="B51" s="375"/>
      <c r="C51" s="370">
        <v>15.719313115094586</v>
      </c>
      <c r="D51" s="370">
        <v>9.4388086281999435</v>
      </c>
      <c r="E51" s="370">
        <v>9.2865229072001192</v>
      </c>
      <c r="F51" s="370">
        <v>9.2929510020000237</v>
      </c>
      <c r="G51" s="370">
        <v>10.048512240399834</v>
      </c>
      <c r="H51" s="370">
        <v>12.366879576510026</v>
      </c>
      <c r="I51" s="370">
        <v>9.5025159099200422</v>
      </c>
      <c r="J51" s="370">
        <v>12.511405854299916</v>
      </c>
      <c r="K51" s="370">
        <v>10.729120680040229</v>
      </c>
      <c r="L51" s="370">
        <v>9.2621444516800118</v>
      </c>
      <c r="M51" s="370">
        <v>12.592997610889995</v>
      </c>
      <c r="N51" s="370">
        <v>15.175008933379988</v>
      </c>
      <c r="O51" s="370">
        <v>14.081215493419659</v>
      </c>
      <c r="P51" s="370">
        <v>22.952343150890073</v>
      </c>
      <c r="Q51" s="370">
        <v>18.142081114900247</v>
      </c>
      <c r="R51" s="370">
        <v>15.37681549231997</v>
      </c>
      <c r="S51" s="370">
        <v>25.409088371159889</v>
      </c>
      <c r="T51" s="370">
        <v>24.137439244680021</v>
      </c>
      <c r="U51" s="370">
        <v>28.352552802498451</v>
      </c>
      <c r="V51" s="370">
        <v>17.91473843665819</v>
      </c>
      <c r="W51" s="370">
        <v>20.077421609281103</v>
      </c>
      <c r="X51" s="370">
        <v>20.244632575018112</v>
      </c>
      <c r="Y51" s="370">
        <v>20.764872910235091</v>
      </c>
      <c r="Z51" s="370">
        <v>21.394333077509575</v>
      </c>
      <c r="AB51" s="370">
        <v>3.4468840598238515</v>
      </c>
      <c r="AC51" s="370">
        <v>-2.9269952766415841</v>
      </c>
      <c r="AD51" s="370">
        <v>-3.6623402690872169</v>
      </c>
      <c r="AE51" s="370">
        <v>-4.689459633748303</v>
      </c>
      <c r="AF51" s="370">
        <v>-4.7473583088878044</v>
      </c>
      <c r="AG51" s="370">
        <v>-4.7427891163667191</v>
      </c>
      <c r="AI51" s="370">
        <v>4.0400437657184725</v>
      </c>
      <c r="AJ51" s="370">
        <v>-1.5479377454044423</v>
      </c>
      <c r="AK51" s="370">
        <v>-2.5732694393988771</v>
      </c>
      <c r="AL51" s="370">
        <v>-3.7014300737136692</v>
      </c>
      <c r="AM51" s="370">
        <v>-3.7828869397933351</v>
      </c>
    </row>
    <row r="52" spans="1:39" s="341" customFormat="1" ht="11.25" customHeight="1">
      <c r="A52" s="362"/>
      <c r="B52" s="362"/>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B52" s="376"/>
      <c r="AC52" s="376"/>
      <c r="AD52" s="376"/>
      <c r="AE52" s="376"/>
      <c r="AF52" s="376"/>
      <c r="AG52" s="376"/>
      <c r="AI52" s="376"/>
      <c r="AJ52" s="376"/>
      <c r="AK52" s="376"/>
      <c r="AL52" s="376"/>
      <c r="AM52" s="376"/>
    </row>
    <row r="53" spans="1:39" s="341" customFormat="1" ht="11.25" customHeight="1">
      <c r="A53" s="362" t="s">
        <v>35</v>
      </c>
      <c r="B53" s="362"/>
      <c r="C53" s="364">
        <v>1170.4292438809246</v>
      </c>
      <c r="D53" s="364">
        <v>1165.58911587954</v>
      </c>
      <c r="E53" s="364">
        <v>1166.2323470138601</v>
      </c>
      <c r="F53" s="364">
        <v>1224.0146258479001</v>
      </c>
      <c r="G53" s="364">
        <v>1288.3554519158997</v>
      </c>
      <c r="H53" s="364">
        <v>1363.61334197817</v>
      </c>
      <c r="I53" s="364">
        <v>1433.10331228575</v>
      </c>
      <c r="J53" s="364">
        <v>1491.1897972950401</v>
      </c>
      <c r="K53" s="364">
        <v>1500.3833477084672</v>
      </c>
      <c r="L53" s="364">
        <v>1460.058955154288</v>
      </c>
      <c r="M53" s="364">
        <v>1532.2590376223525</v>
      </c>
      <c r="N53" s="364">
        <v>1564.2890722475188</v>
      </c>
      <c r="O53" s="364">
        <v>1576.7850247314977</v>
      </c>
      <c r="P53" s="364">
        <v>1624.6319534644467</v>
      </c>
      <c r="Q53" s="364">
        <v>1684.0492017947531</v>
      </c>
      <c r="R53" s="364">
        <v>1815.9140195587147</v>
      </c>
      <c r="S53" s="364">
        <v>1946.4947556702602</v>
      </c>
      <c r="T53" s="364">
        <v>2039.2347435565698</v>
      </c>
      <c r="U53" s="364">
        <v>2115.1482826419187</v>
      </c>
      <c r="V53" s="364">
        <v>2158.6796791212332</v>
      </c>
      <c r="W53" s="364">
        <v>2173.21575242478</v>
      </c>
      <c r="X53" s="364">
        <v>2250.1047161940137</v>
      </c>
      <c r="Y53" s="364">
        <v>2325.4157962041254</v>
      </c>
      <c r="Z53" s="364">
        <v>2395.5649746587901</v>
      </c>
      <c r="AB53" s="364">
        <v>1.1630089509149002</v>
      </c>
      <c r="AC53" s="364">
        <v>10.162355472606123</v>
      </c>
      <c r="AD53" s="364">
        <v>-21.914168634343696</v>
      </c>
      <c r="AE53" s="364">
        <v>-7.4886648795395558</v>
      </c>
      <c r="AF53" s="364">
        <v>-10.424197718547475</v>
      </c>
      <c r="AG53" s="364">
        <v>-13.767540664135595</v>
      </c>
      <c r="AI53" s="364">
        <v>0.58385284202358889</v>
      </c>
      <c r="AJ53" s="364">
        <v>-3.8288067146368121</v>
      </c>
      <c r="AK53" s="364">
        <v>-43.479848119161943</v>
      </c>
      <c r="AL53" s="364">
        <v>-34.168082384514946</v>
      </c>
      <c r="AM53" s="364">
        <v>-50.847612793344069</v>
      </c>
    </row>
    <row r="54" spans="1:39" s="341" customFormat="1" ht="11.25" customHeight="1">
      <c r="A54" s="375" t="s">
        <v>36</v>
      </c>
      <c r="B54" s="375"/>
      <c r="C54" s="370">
        <v>3.7943342884000004</v>
      </c>
      <c r="D54" s="370">
        <v>3.619982469</v>
      </c>
      <c r="E54" s="370">
        <v>3.3971759592000002</v>
      </c>
      <c r="F54" s="370">
        <v>3.4783094689</v>
      </c>
      <c r="G54" s="370">
        <v>3.8625357650000005</v>
      </c>
      <c r="H54" s="370">
        <v>4.6661396987400003</v>
      </c>
      <c r="I54" s="370">
        <v>5.1603506915699997</v>
      </c>
      <c r="J54" s="370">
        <v>5.8840047347799995</v>
      </c>
      <c r="K54" s="370">
        <v>5.8739086377400005</v>
      </c>
      <c r="L54" s="370">
        <v>5.1512254664199997</v>
      </c>
      <c r="M54" s="370">
        <v>5.6736238397500003</v>
      </c>
      <c r="N54" s="370">
        <v>5.6600701476899999</v>
      </c>
      <c r="O54" s="370">
        <v>5.2546792206799999</v>
      </c>
      <c r="P54" s="370">
        <v>5.2206762477400002</v>
      </c>
      <c r="Q54" s="370">
        <v>5.8068102479700006</v>
      </c>
      <c r="R54" s="370">
        <v>6.275133681809999</v>
      </c>
      <c r="S54" s="370">
        <v>6.0767682551599993</v>
      </c>
      <c r="T54" s="370">
        <v>6.2589818514699989</v>
      </c>
      <c r="U54" s="370">
        <v>6.4978483098500002</v>
      </c>
      <c r="V54" s="370">
        <v>6.864373027460001</v>
      </c>
      <c r="W54" s="370">
        <v>6.7586234982645532</v>
      </c>
      <c r="X54" s="370">
        <v>6.959803756015889</v>
      </c>
      <c r="Y54" s="370">
        <v>7.1523415046032497</v>
      </c>
      <c r="Z54" s="370">
        <v>7.3003065100476201</v>
      </c>
      <c r="AB54" s="370">
        <v>0</v>
      </c>
      <c r="AC54" s="370">
        <v>0.16890364200989794</v>
      </c>
      <c r="AD54" s="370">
        <v>-0.23917401860067322</v>
      </c>
      <c r="AE54" s="370">
        <v>-0.24409139048658801</v>
      </c>
      <c r="AF54" s="370">
        <v>-0.22380120275192539</v>
      </c>
      <c r="AG54" s="370">
        <v>-0.26196344705161501</v>
      </c>
      <c r="AI54" s="370">
        <v>0</v>
      </c>
      <c r="AJ54" s="370">
        <v>-0.23444388746071265</v>
      </c>
      <c r="AK54" s="370">
        <v>-0.57115693335128803</v>
      </c>
      <c r="AL54" s="370">
        <v>-0.65991942466415043</v>
      </c>
      <c r="AM54" s="370">
        <v>-0.74226900069340029</v>
      </c>
    </row>
    <row r="55" spans="1:39" s="341" customFormat="1" ht="11.25" customHeight="1">
      <c r="A55" s="362" t="s">
        <v>0</v>
      </c>
      <c r="B55" s="375"/>
      <c r="C55" s="370">
        <v>1166.6349095925245</v>
      </c>
      <c r="D55" s="370">
        <v>1161.9691334105401</v>
      </c>
      <c r="E55" s="370">
        <v>1162.8351710546601</v>
      </c>
      <c r="F55" s="370">
        <v>1220.536316379</v>
      </c>
      <c r="G55" s="370">
        <v>1284.4929161508996</v>
      </c>
      <c r="H55" s="370">
        <v>1358.94720227943</v>
      </c>
      <c r="I55" s="370">
        <v>1427.9429615941799</v>
      </c>
      <c r="J55" s="370">
        <v>1485.30579256026</v>
      </c>
      <c r="K55" s="370">
        <v>1494.5094390707272</v>
      </c>
      <c r="L55" s="370">
        <v>1454.9077296878679</v>
      </c>
      <c r="M55" s="370">
        <v>1526.5854137826025</v>
      </c>
      <c r="N55" s="370">
        <v>1558.6290020998288</v>
      </c>
      <c r="O55" s="370">
        <v>1571.5303455108178</v>
      </c>
      <c r="P55" s="370">
        <v>1619.4112772167068</v>
      </c>
      <c r="Q55" s="370">
        <v>1678.2423915467832</v>
      </c>
      <c r="R55" s="370">
        <v>1809.6388858769046</v>
      </c>
      <c r="S55" s="370">
        <v>1940.4179874151002</v>
      </c>
      <c r="T55" s="370">
        <v>2032.9757617050998</v>
      </c>
      <c r="U55" s="370">
        <v>2108.6504343320689</v>
      </c>
      <c r="V55" s="370">
        <v>2151.8153060937734</v>
      </c>
      <c r="W55" s="370">
        <v>2166.4571289265155</v>
      </c>
      <c r="X55" s="370">
        <v>2243.1449124379978</v>
      </c>
      <c r="Y55" s="370">
        <v>2318.2634546995223</v>
      </c>
      <c r="Z55" s="370">
        <v>2388.2646681487427</v>
      </c>
      <c r="AB55" s="370">
        <v>1.1630089509149002</v>
      </c>
      <c r="AC55" s="370">
        <v>9.9934518305963138</v>
      </c>
      <c r="AD55" s="370">
        <v>-21.674994615742889</v>
      </c>
      <c r="AE55" s="370">
        <v>-7.244573489052982</v>
      </c>
      <c r="AF55" s="370">
        <v>-10.200396515795546</v>
      </c>
      <c r="AG55" s="370">
        <v>-13.50557721708401</v>
      </c>
      <c r="AI55" s="370">
        <v>0.58385284202358889</v>
      </c>
      <c r="AJ55" s="370">
        <v>-3.5943628271757007</v>
      </c>
      <c r="AK55" s="370">
        <v>-42.908691185810767</v>
      </c>
      <c r="AL55" s="370">
        <v>-33.508162959850779</v>
      </c>
      <c r="AM55" s="370">
        <v>-50.105343792650729</v>
      </c>
    </row>
    <row r="56" spans="1:39" s="341" customFormat="1" ht="11.25" customHeight="1">
      <c r="A56" s="375" t="s">
        <v>37</v>
      </c>
      <c r="B56" s="368"/>
      <c r="C56" s="370">
        <v>336.30388377900005</v>
      </c>
      <c r="D56" s="370">
        <v>359.38908943799998</v>
      </c>
      <c r="E56" s="370">
        <v>378.49183183899999</v>
      </c>
      <c r="F56" s="370">
        <v>403.07670054900001</v>
      </c>
      <c r="G56" s="370">
        <v>419.83938008999996</v>
      </c>
      <c r="H56" s="370">
        <v>435.57736284600003</v>
      </c>
      <c r="I56" s="370">
        <v>454.11732841199995</v>
      </c>
      <c r="J56" s="370">
        <v>479.06816986800004</v>
      </c>
      <c r="K56" s="370">
        <v>515.61257131999992</v>
      </c>
      <c r="L56" s="370">
        <v>524.856459664</v>
      </c>
      <c r="M56" s="370">
        <v>536.88725847000001</v>
      </c>
      <c r="N56" s="370">
        <v>552.556536585</v>
      </c>
      <c r="O56" s="370">
        <v>576.1980207339999</v>
      </c>
      <c r="P56" s="370">
        <v>597.33959271200001</v>
      </c>
      <c r="Q56" s="370">
        <v>618.22328635500014</v>
      </c>
      <c r="R56" s="370">
        <v>651.65391783100006</v>
      </c>
      <c r="S56" s="370">
        <v>685.91488941500006</v>
      </c>
      <c r="T56" s="370">
        <v>717.0167778089999</v>
      </c>
      <c r="U56" s="370">
        <v>744.27132386699998</v>
      </c>
      <c r="V56" s="370">
        <v>767.26958984757675</v>
      </c>
      <c r="W56" s="370">
        <v>787.10091186536272</v>
      </c>
      <c r="X56" s="370">
        <v>812.86731456863606</v>
      </c>
      <c r="Y56" s="370">
        <v>838.24555400224858</v>
      </c>
      <c r="Z56" s="370">
        <v>863.04157332412751</v>
      </c>
      <c r="AB56" s="370">
        <v>-7.4136670789584969E-2</v>
      </c>
      <c r="AC56" s="370">
        <v>-0.39071138810072625</v>
      </c>
      <c r="AD56" s="370">
        <v>-0.16869744588393587</v>
      </c>
      <c r="AE56" s="370">
        <v>6.5679788699526398E-3</v>
      </c>
      <c r="AF56" s="370">
        <v>-1.9880207660966107</v>
      </c>
      <c r="AG56" s="370">
        <v>-4.0368632112543992</v>
      </c>
      <c r="AI56" s="370">
        <v>0.46193348820622759</v>
      </c>
      <c r="AJ56" s="370">
        <v>-3.3602516313108026</v>
      </c>
      <c r="AK56" s="370">
        <v>-3.8491721319447834</v>
      </c>
      <c r="AL56" s="370">
        <v>-3.4628751369715474</v>
      </c>
      <c r="AM56" s="370">
        <v>-5.9560363110003891</v>
      </c>
    </row>
    <row r="57" spans="1:39" s="341" customFormat="1" ht="11.25" customHeight="1">
      <c r="A57" s="375" t="s">
        <v>38</v>
      </c>
      <c r="B57" s="368"/>
      <c r="C57" s="370">
        <v>126.8237734417</v>
      </c>
      <c r="D57" s="370">
        <v>136.92416513750001</v>
      </c>
      <c r="E57" s="370">
        <v>139.82853473509999</v>
      </c>
      <c r="F57" s="370">
        <v>142.88327110870003</v>
      </c>
      <c r="G57" s="370">
        <v>147.21916747110004</v>
      </c>
      <c r="H57" s="370">
        <v>151.01859504769999</v>
      </c>
      <c r="I57" s="370">
        <v>159.59606507091999</v>
      </c>
      <c r="J57" s="370">
        <v>168.94350680811999</v>
      </c>
      <c r="K57" s="370">
        <v>178.10827983671999</v>
      </c>
      <c r="L57" s="370">
        <v>178.7925081594</v>
      </c>
      <c r="M57" s="370">
        <v>183.49731746947998</v>
      </c>
      <c r="N57" s="370">
        <v>195.20791555299999</v>
      </c>
      <c r="O57" s="370">
        <v>201.59398912699999</v>
      </c>
      <c r="P57" s="370">
        <v>207.51795387199999</v>
      </c>
      <c r="Q57" s="370">
        <v>213.657412179</v>
      </c>
      <c r="R57" s="370">
        <v>224.12852059299999</v>
      </c>
      <c r="S57" s="370">
        <v>233.90450012399998</v>
      </c>
      <c r="T57" s="370">
        <v>245.031824954</v>
      </c>
      <c r="U57" s="370">
        <v>256.74467838599998</v>
      </c>
      <c r="V57" s="370">
        <v>266.68847871464698</v>
      </c>
      <c r="W57" s="370">
        <v>272.14748164906621</v>
      </c>
      <c r="X57" s="370">
        <v>281.10671205923893</v>
      </c>
      <c r="Y57" s="370">
        <v>291.05483426439321</v>
      </c>
      <c r="Z57" s="370">
        <v>300.07983596730099</v>
      </c>
      <c r="AB57" s="370">
        <v>-0.20342463703565272</v>
      </c>
      <c r="AC57" s="370">
        <v>1.1714877558854937</v>
      </c>
      <c r="AD57" s="370">
        <v>-1.2865812491585871</v>
      </c>
      <c r="AE57" s="370">
        <v>-1.859368530970869</v>
      </c>
      <c r="AF57" s="370">
        <v>-1.5864100955419076</v>
      </c>
      <c r="AG57" s="370">
        <v>-2.3777865239484868</v>
      </c>
      <c r="AI57" s="370">
        <v>0.11264442999998892</v>
      </c>
      <c r="AJ57" s="370">
        <v>0.47506981515800817</v>
      </c>
      <c r="AK57" s="370">
        <v>-2.2012558092670247</v>
      </c>
      <c r="AL57" s="370">
        <v>-2.3391563910967648</v>
      </c>
      <c r="AM57" s="370">
        <v>-2.4983837059219809</v>
      </c>
    </row>
    <row r="58" spans="1:39" s="341" customFormat="1" ht="11.25" customHeight="1">
      <c r="A58" s="377" t="s">
        <v>39</v>
      </c>
      <c r="B58" s="378"/>
      <c r="C58" s="364">
        <v>703.50725237182451</v>
      </c>
      <c r="D58" s="364">
        <v>665.65587883504008</v>
      </c>
      <c r="E58" s="364">
        <v>644.51480448056009</v>
      </c>
      <c r="F58" s="364">
        <v>674.57634472130007</v>
      </c>
      <c r="G58" s="364">
        <v>717.43436858979965</v>
      </c>
      <c r="H58" s="364">
        <v>772.35124438573007</v>
      </c>
      <c r="I58" s="364">
        <v>814.22956811125994</v>
      </c>
      <c r="J58" s="364">
        <v>837.29411588413996</v>
      </c>
      <c r="K58" s="364">
        <v>800.78858791400739</v>
      </c>
      <c r="L58" s="364">
        <v>751.25876186446794</v>
      </c>
      <c r="M58" s="364">
        <v>806.20083784312249</v>
      </c>
      <c r="N58" s="364">
        <v>810.86454996182874</v>
      </c>
      <c r="O58" s="364">
        <v>793.73833564981794</v>
      </c>
      <c r="P58" s="364">
        <v>814.55373063270679</v>
      </c>
      <c r="Q58" s="364">
        <v>846.36169301278323</v>
      </c>
      <c r="R58" s="364">
        <v>933.85644745290426</v>
      </c>
      <c r="S58" s="364">
        <v>1020.5985978761003</v>
      </c>
      <c r="T58" s="364">
        <v>1070.9271589420998</v>
      </c>
      <c r="U58" s="364">
        <v>1107.634432079069</v>
      </c>
      <c r="V58" s="364">
        <v>1117.8572375315493</v>
      </c>
      <c r="W58" s="364">
        <v>1107.2087354120863</v>
      </c>
      <c r="X58" s="364">
        <v>1149.1708858101229</v>
      </c>
      <c r="Y58" s="364">
        <v>1188.9630664328806</v>
      </c>
      <c r="Z58" s="364">
        <v>1225.1432588573141</v>
      </c>
      <c r="AB58" s="364">
        <v>1.4405702587403084</v>
      </c>
      <c r="AC58" s="364">
        <v>9.2126754628116032</v>
      </c>
      <c r="AD58" s="364">
        <v>-20.219715920700537</v>
      </c>
      <c r="AE58" s="364">
        <v>-5.3917729369518383</v>
      </c>
      <c r="AF58" s="364">
        <v>-6.6259656541569711</v>
      </c>
      <c r="AG58" s="364">
        <v>-7.0909274818811809</v>
      </c>
      <c r="AI58" s="364">
        <v>9.2749238174292259E-3</v>
      </c>
      <c r="AJ58" s="364">
        <v>-0.70918101102279252</v>
      </c>
      <c r="AK58" s="364">
        <v>-36.858263244598902</v>
      </c>
      <c r="AL58" s="364">
        <v>-27.706131431782524</v>
      </c>
      <c r="AM58" s="364">
        <v>-41.650923775728188</v>
      </c>
    </row>
    <row r="59" spans="1:39" s="341" customFormat="1" ht="11.25" customHeight="1">
      <c r="A59" s="377"/>
      <c r="B59" s="378"/>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B59" s="364"/>
      <c r="AC59" s="364"/>
      <c r="AD59" s="364"/>
      <c r="AE59" s="364"/>
      <c r="AF59" s="364"/>
      <c r="AG59" s="364"/>
      <c r="AI59" s="364"/>
      <c r="AJ59" s="364"/>
      <c r="AK59" s="364"/>
      <c r="AL59" s="364"/>
      <c r="AM59" s="364"/>
    </row>
    <row r="60" spans="1:39" s="341" customFormat="1" ht="11.25" customHeight="1">
      <c r="A60" s="362" t="s">
        <v>737</v>
      </c>
      <c r="B60" s="378"/>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B60" s="364"/>
      <c r="AC60" s="364"/>
      <c r="AD60" s="364"/>
      <c r="AE60" s="364"/>
      <c r="AF60" s="364"/>
      <c r="AG60" s="364"/>
      <c r="AI60" s="364"/>
      <c r="AJ60" s="364"/>
      <c r="AK60" s="364"/>
      <c r="AL60" s="364"/>
      <c r="AM60" s="364"/>
    </row>
    <row r="61" spans="1:39" s="341" customFormat="1" ht="11.25" customHeight="1">
      <c r="A61" s="340" t="s">
        <v>35</v>
      </c>
      <c r="B61" s="378"/>
      <c r="C61" s="364">
        <v>6.0279074942004627</v>
      </c>
      <c r="D61" s="364">
        <v>7.2622877589001291</v>
      </c>
      <c r="E61" s="364">
        <v>8.4628200623999419</v>
      </c>
      <c r="F61" s="364">
        <v>9.488779626099813</v>
      </c>
      <c r="G61" s="364">
        <v>10.96776515800002</v>
      </c>
      <c r="H61" s="364">
        <v>11.491320823000024</v>
      </c>
      <c r="I61" s="364">
        <v>10.262674797999807</v>
      </c>
      <c r="J61" s="364">
        <v>10.678316940999821</v>
      </c>
      <c r="K61" s="364">
        <v>12.553884858000174</v>
      </c>
      <c r="L61" s="364">
        <v>14.03088641599993</v>
      </c>
      <c r="M61" s="364">
        <v>16.457406695000145</v>
      </c>
      <c r="N61" s="364">
        <v>17.853264384999875</v>
      </c>
      <c r="O61" s="364">
        <v>16.432961883000189</v>
      </c>
      <c r="P61" s="364">
        <v>14.388999586010186</v>
      </c>
      <c r="Q61" s="364">
        <v>15.698423900610123</v>
      </c>
      <c r="R61" s="364">
        <v>6.5441728120001699</v>
      </c>
      <c r="S61" s="364">
        <v>8.0033036039999388</v>
      </c>
      <c r="T61" s="364">
        <v>7.1652634189997571</v>
      </c>
      <c r="U61" s="364">
        <v>5.5667639660005079</v>
      </c>
      <c r="V61" s="364">
        <v>0</v>
      </c>
      <c r="W61" s="364">
        <v>0</v>
      </c>
      <c r="X61" s="364">
        <v>0</v>
      </c>
      <c r="Y61" s="364">
        <v>0</v>
      </c>
      <c r="Z61" s="364">
        <v>0</v>
      </c>
      <c r="AB61" s="364"/>
      <c r="AC61" s="364"/>
      <c r="AD61" s="364"/>
      <c r="AE61" s="364"/>
      <c r="AF61" s="364"/>
      <c r="AG61" s="364"/>
      <c r="AI61" s="364"/>
      <c r="AJ61" s="364"/>
      <c r="AK61" s="364"/>
      <c r="AL61" s="364"/>
      <c r="AM61" s="364"/>
    </row>
    <row r="62" spans="1:39" s="341" customFormat="1" ht="11.25" customHeight="1">
      <c r="A62" s="340" t="s">
        <v>39</v>
      </c>
      <c r="B62" s="378"/>
      <c r="C62" s="364">
        <v>14.071849422000355</v>
      </c>
      <c r="D62" s="364">
        <v>14.370838549000155</v>
      </c>
      <c r="E62" s="364">
        <v>13.542882315000043</v>
      </c>
      <c r="F62" s="364">
        <v>14.810234724999759</v>
      </c>
      <c r="G62" s="364">
        <v>14.280841905299894</v>
      </c>
      <c r="H62" s="364">
        <v>14.604295369720148</v>
      </c>
      <c r="I62" s="364">
        <v>14.489873262023139</v>
      </c>
      <c r="J62" s="364">
        <v>12.101443154069784</v>
      </c>
      <c r="K62" s="364">
        <v>13.984288179410214</v>
      </c>
      <c r="L62" s="364">
        <v>15.670230878339908</v>
      </c>
      <c r="M62" s="364">
        <v>17.893568238460148</v>
      </c>
      <c r="N62" s="364">
        <v>19.416868679639947</v>
      </c>
      <c r="O62" s="364">
        <v>18.076034785680349</v>
      </c>
      <c r="P62" s="364">
        <v>16.10323718753034</v>
      </c>
      <c r="Q62" s="364">
        <v>18.286373900610442</v>
      </c>
      <c r="R62" s="364">
        <v>6.5441728119998288</v>
      </c>
      <c r="S62" s="364">
        <v>8.0033036039999388</v>
      </c>
      <c r="T62" s="364">
        <v>7.1652634189997571</v>
      </c>
      <c r="U62" s="364">
        <v>7.007334224740589</v>
      </c>
      <c r="V62" s="364">
        <v>9.2126754628111485</v>
      </c>
      <c r="W62" s="364">
        <v>-20.219715920700537</v>
      </c>
      <c r="X62" s="364">
        <v>-5.3917729369520657</v>
      </c>
      <c r="Y62" s="364">
        <v>-6.6259656541569711</v>
      </c>
      <c r="Z62" s="364">
        <v>-7.0909274818807262</v>
      </c>
      <c r="AB62" s="364"/>
      <c r="AC62" s="364"/>
      <c r="AD62" s="364"/>
      <c r="AE62" s="364"/>
      <c r="AF62" s="364"/>
      <c r="AG62" s="364"/>
      <c r="AI62" s="364"/>
      <c r="AJ62" s="364"/>
      <c r="AK62" s="364"/>
      <c r="AL62" s="364"/>
      <c r="AM62" s="364"/>
    </row>
    <row r="63" spans="1:39" s="341" customFormat="1" ht="11.25" customHeight="1">
      <c r="A63" s="362"/>
      <c r="B63" s="378"/>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B63" s="364"/>
      <c r="AC63" s="364"/>
      <c r="AD63" s="364"/>
      <c r="AE63" s="364"/>
      <c r="AF63" s="364"/>
      <c r="AG63" s="364"/>
      <c r="AI63" s="364"/>
      <c r="AJ63" s="364"/>
      <c r="AK63" s="364"/>
      <c r="AL63" s="364"/>
      <c r="AM63" s="364"/>
    </row>
    <row r="64" spans="1:39" s="341" customFormat="1" ht="11.25" customHeight="1">
      <c r="A64" s="379" t="s">
        <v>738</v>
      </c>
      <c r="B64" s="378"/>
      <c r="C64" s="364"/>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B64" s="364"/>
      <c r="AC64" s="364"/>
      <c r="AD64" s="364"/>
      <c r="AE64" s="364"/>
      <c r="AF64" s="364"/>
      <c r="AG64" s="364"/>
      <c r="AI64" s="364"/>
      <c r="AJ64" s="364"/>
      <c r="AK64" s="364"/>
      <c r="AL64" s="364"/>
      <c r="AM64" s="364"/>
    </row>
    <row r="65" spans="1:39" s="341" customFormat="1" ht="11.25" customHeight="1">
      <c r="A65" s="379" t="s">
        <v>739</v>
      </c>
      <c r="B65" s="378"/>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B65" s="364"/>
      <c r="AC65" s="364"/>
      <c r="AD65" s="364"/>
      <c r="AE65" s="364"/>
      <c r="AF65" s="364"/>
      <c r="AG65" s="364"/>
      <c r="AI65" s="364"/>
      <c r="AJ65" s="364"/>
      <c r="AK65" s="364"/>
      <c r="AL65" s="364"/>
      <c r="AM65" s="364"/>
    </row>
    <row r="66" spans="1:39" s="341" customFormat="1" ht="11.25" customHeight="1">
      <c r="A66" s="362" t="s">
        <v>35</v>
      </c>
      <c r="B66" s="378"/>
      <c r="C66" s="364">
        <v>1164.4013363867241</v>
      </c>
      <c r="D66" s="364">
        <v>1158.3268281206399</v>
      </c>
      <c r="E66" s="364">
        <v>1157.7695269514602</v>
      </c>
      <c r="F66" s="364">
        <v>1214.5258462218003</v>
      </c>
      <c r="G66" s="364">
        <v>1277.3876867578997</v>
      </c>
      <c r="H66" s="364">
        <v>1352.1220211551699</v>
      </c>
      <c r="I66" s="364">
        <v>1422.8406374877502</v>
      </c>
      <c r="J66" s="364">
        <v>1480.5114803540403</v>
      </c>
      <c r="K66" s="364">
        <v>1487.8294628504671</v>
      </c>
      <c r="L66" s="364">
        <v>1446.0280687382881</v>
      </c>
      <c r="M66" s="364">
        <v>1515.8016309273523</v>
      </c>
      <c r="N66" s="364">
        <v>1546.4358078625189</v>
      </c>
      <c r="O66" s="364">
        <v>1560.3520628484976</v>
      </c>
      <c r="P66" s="364">
        <v>1610.2429538784365</v>
      </c>
      <c r="Q66" s="364">
        <v>1668.350777894143</v>
      </c>
      <c r="R66" s="364">
        <v>1809.3698467467145</v>
      </c>
      <c r="S66" s="364">
        <v>1938.4914520662603</v>
      </c>
      <c r="T66" s="364">
        <v>2032.0694801375701</v>
      </c>
      <c r="U66" s="364">
        <v>2109.5815186759182</v>
      </c>
      <c r="V66" s="364">
        <v>2158.6796791212332</v>
      </c>
      <c r="W66" s="364">
        <v>2173.21575242478</v>
      </c>
      <c r="X66" s="364">
        <v>2250.1047161940137</v>
      </c>
      <c r="Y66" s="364">
        <v>2325.4157962041254</v>
      </c>
      <c r="Z66" s="364">
        <v>2395.5649746587901</v>
      </c>
      <c r="AB66" s="364"/>
      <c r="AC66" s="364"/>
      <c r="AD66" s="364"/>
      <c r="AE66" s="364"/>
      <c r="AF66" s="364"/>
      <c r="AG66" s="364"/>
      <c r="AI66" s="364"/>
      <c r="AJ66" s="364"/>
      <c r="AK66" s="364"/>
      <c r="AL66" s="364"/>
      <c r="AM66" s="364"/>
    </row>
    <row r="67" spans="1:39" s="341" customFormat="1" ht="11.25" customHeight="1">
      <c r="A67" s="362" t="s">
        <v>39</v>
      </c>
      <c r="B67" s="378"/>
      <c r="C67" s="364">
        <v>689.43540294982415</v>
      </c>
      <c r="D67" s="364">
        <v>651.28504028603993</v>
      </c>
      <c r="E67" s="364">
        <v>630.97192216556004</v>
      </c>
      <c r="F67" s="364">
        <v>659.76610999630032</v>
      </c>
      <c r="G67" s="364">
        <v>703.15352668449975</v>
      </c>
      <c r="H67" s="364">
        <v>757.74694901600992</v>
      </c>
      <c r="I67" s="364">
        <v>799.7396948492368</v>
      </c>
      <c r="J67" s="364">
        <v>825.19267273007017</v>
      </c>
      <c r="K67" s="364">
        <v>786.80429973459718</v>
      </c>
      <c r="L67" s="364">
        <v>735.58853098612803</v>
      </c>
      <c r="M67" s="364">
        <v>788.30726960466234</v>
      </c>
      <c r="N67" s="364">
        <v>791.4476812821888</v>
      </c>
      <c r="O67" s="364">
        <v>775.66230086413759</v>
      </c>
      <c r="P67" s="364">
        <v>798.45049344517645</v>
      </c>
      <c r="Q67" s="364">
        <v>828.07531911217279</v>
      </c>
      <c r="R67" s="364">
        <v>927.31227464090443</v>
      </c>
      <c r="S67" s="364">
        <v>1012.5952942721003</v>
      </c>
      <c r="T67" s="364">
        <v>1063.7618955231001</v>
      </c>
      <c r="U67" s="364">
        <v>1100.6270978543284</v>
      </c>
      <c r="V67" s="364">
        <v>1108.6445620687382</v>
      </c>
      <c r="W67" s="364">
        <v>1127.4284513327868</v>
      </c>
      <c r="X67" s="364">
        <v>1154.5626587470749</v>
      </c>
      <c r="Y67" s="364">
        <v>1195.5890320870376</v>
      </c>
      <c r="Z67" s="364">
        <v>1232.2341863391948</v>
      </c>
      <c r="AB67" s="364"/>
      <c r="AC67" s="364"/>
      <c r="AD67" s="364"/>
      <c r="AE67" s="364"/>
      <c r="AF67" s="364"/>
      <c r="AG67" s="364"/>
      <c r="AI67" s="364"/>
      <c r="AJ67" s="364"/>
      <c r="AK67" s="364"/>
      <c r="AL67" s="364"/>
      <c r="AM67" s="364"/>
    </row>
    <row r="68" spans="1:39" s="341" customFormat="1" ht="11.25" customHeight="1">
      <c r="A68" s="362"/>
      <c r="B68" s="362"/>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B68" s="364"/>
      <c r="AC68" s="364"/>
      <c r="AD68" s="364"/>
      <c r="AE68" s="364"/>
      <c r="AF68" s="364"/>
      <c r="AG68" s="364"/>
      <c r="AI68" s="364"/>
      <c r="AJ68" s="364"/>
      <c r="AK68" s="364"/>
      <c r="AL68" s="364"/>
      <c r="AM68" s="364"/>
    </row>
    <row r="69" spans="1:39" s="341" customFormat="1" ht="11.25" customHeight="1">
      <c r="A69" s="362" t="s">
        <v>40</v>
      </c>
      <c r="B69" s="362"/>
      <c r="C69" s="364"/>
      <c r="D69" s="364"/>
      <c r="E69" s="364"/>
      <c r="F69" s="364"/>
      <c r="G69" s="364"/>
      <c r="H69" s="364"/>
      <c r="I69" s="364">
        <v>6.5763657330129073</v>
      </c>
      <c r="J69" s="364">
        <v>-9.6645047575498424</v>
      </c>
      <c r="K69" s="364">
        <v>21.658973748654045</v>
      </c>
      <c r="L69" s="364">
        <v>-29.805364718655809</v>
      </c>
      <c r="M69" s="364">
        <v>-8.8344756424279289</v>
      </c>
      <c r="N69" s="364">
        <v>48.526825185590077</v>
      </c>
      <c r="O69" s="364">
        <v>16.990149489969831</v>
      </c>
      <c r="P69" s="364">
        <v>-21.155034407059954</v>
      </c>
      <c r="Q69" s="364">
        <v>-26.123196507770782</v>
      </c>
      <c r="R69" s="364">
        <v>-33.370505756759925</v>
      </c>
      <c r="S69" s="364">
        <v>31.430879590090107</v>
      </c>
      <c r="T69" s="364">
        <v>-13.627991401279862</v>
      </c>
      <c r="U69" s="364">
        <v>20.609491223587867</v>
      </c>
      <c r="V69" s="364">
        <v>-9.5716621355792579</v>
      </c>
      <c r="W69" s="364">
        <v>-1.7980951815916888</v>
      </c>
      <c r="X69" s="364">
        <v>-15.012635812551077</v>
      </c>
      <c r="Y69" s="364">
        <v>-7.7381680658722214</v>
      </c>
      <c r="Z69" s="364">
        <v>-2.5618239352843912</v>
      </c>
      <c r="AB69" s="364">
        <v>-1.4545702587401443</v>
      </c>
      <c r="AC69" s="364">
        <v>-4.0830204238043999</v>
      </c>
      <c r="AD69" s="364">
        <v>-4.6037790600603952</v>
      </c>
      <c r="AE69" s="364">
        <v>6.6647883936877914</v>
      </c>
      <c r="AF69" s="364">
        <v>18.883138852694103</v>
      </c>
      <c r="AG69" s="364">
        <v>3.9286452296465133</v>
      </c>
      <c r="AI69" s="364">
        <v>-9.2752647841543023E-3</v>
      </c>
      <c r="AJ69" s="364">
        <v>-17.620734614831477</v>
      </c>
      <c r="AK69" s="364">
        <v>-15.529164387524718</v>
      </c>
      <c r="AL69" s="364">
        <v>5.3911411945568251</v>
      </c>
      <c r="AM69" s="364">
        <v>22.735294236926485</v>
      </c>
    </row>
    <row r="70" spans="1:39" s="341" customFormat="1" ht="11.25" customHeight="1">
      <c r="A70" s="375" t="s">
        <v>41</v>
      </c>
      <c r="B70" s="375"/>
      <c r="C70" s="370"/>
      <c r="D70" s="370"/>
      <c r="E70" s="370"/>
      <c r="F70" s="370"/>
      <c r="G70" s="370"/>
      <c r="H70" s="370"/>
      <c r="I70" s="370">
        <v>-3.6379497350100891</v>
      </c>
      <c r="J70" s="370">
        <v>-2.0057395016198853</v>
      </c>
      <c r="K70" s="370">
        <v>36.273053091720257</v>
      </c>
      <c r="L70" s="370">
        <v>-2.5751074858896885</v>
      </c>
      <c r="M70" s="370">
        <v>-9.2360438010318546</v>
      </c>
      <c r="N70" s="370">
        <v>33.714664186670063</v>
      </c>
      <c r="O70" s="370">
        <v>33.1262228037399</v>
      </c>
      <c r="P70" s="370">
        <v>13.501657173500071</v>
      </c>
      <c r="Q70" s="370">
        <v>-7.1606292798207818</v>
      </c>
      <c r="R70" s="370">
        <v>-29.291843138749954</v>
      </c>
      <c r="S70" s="370">
        <v>9.4987093733800521</v>
      </c>
      <c r="T70" s="370">
        <v>-0.55289004929980479</v>
      </c>
      <c r="U70" s="370">
        <v>23.137409028361166</v>
      </c>
      <c r="V70" s="370">
        <v>11.084760864626851</v>
      </c>
      <c r="W70" s="370">
        <v>30.577833741588648</v>
      </c>
      <c r="X70" s="370">
        <v>-0.12329591038475071</v>
      </c>
      <c r="Y70" s="370">
        <v>7.4312534276035089</v>
      </c>
      <c r="Z70" s="370">
        <v>3.1367728515453797</v>
      </c>
      <c r="AB70" s="370">
        <v>-1.1189322299151243</v>
      </c>
      <c r="AC70" s="370">
        <v>1.0484026155959949</v>
      </c>
      <c r="AD70" s="370">
        <v>15.616980390194851</v>
      </c>
      <c r="AE70" s="370">
        <v>-8.2669004321330455</v>
      </c>
      <c r="AF70" s="370">
        <v>-2.0015778726108762</v>
      </c>
      <c r="AG70" s="370">
        <v>0.77454653912848626</v>
      </c>
      <c r="AI70" s="370">
        <v>-0.57055300563884614</v>
      </c>
      <c r="AJ70" s="370">
        <v>-4.5597581353731496</v>
      </c>
      <c r="AK70" s="370">
        <v>11.85481674158865</v>
      </c>
      <c r="AL70" s="370">
        <v>-7.2609209103847503</v>
      </c>
      <c r="AM70" s="370">
        <v>5.2628324276035094</v>
      </c>
    </row>
    <row r="71" spans="1:39" s="341" customFormat="1" ht="11.25" customHeight="1">
      <c r="A71" s="375" t="s">
        <v>42</v>
      </c>
      <c r="B71" s="375"/>
      <c r="C71" s="370"/>
      <c r="D71" s="370"/>
      <c r="E71" s="370"/>
      <c r="F71" s="370"/>
      <c r="G71" s="370"/>
      <c r="H71" s="370"/>
      <c r="I71" s="370">
        <v>10.256092116022996</v>
      </c>
      <c r="J71" s="370">
        <v>-6.4753004069299571</v>
      </c>
      <c r="K71" s="370">
        <v>-15.75071363506621</v>
      </c>
      <c r="L71" s="370">
        <v>-22.676052851766123</v>
      </c>
      <c r="M71" s="370">
        <v>-1.2003576783960739</v>
      </c>
      <c r="N71" s="370">
        <v>11.402269686920015</v>
      </c>
      <c r="O71" s="370">
        <v>-16.139568025770068</v>
      </c>
      <c r="P71" s="370">
        <v>-34.707688090560026</v>
      </c>
      <c r="Q71" s="370">
        <v>-18.957062013950001</v>
      </c>
      <c r="R71" s="370">
        <v>-3.4958814960099724</v>
      </c>
      <c r="S71" s="370">
        <v>22.243294075710054</v>
      </c>
      <c r="T71" s="370">
        <v>-13.447324901980057</v>
      </c>
      <c r="U71" s="370">
        <v>-0.49794524677329965</v>
      </c>
      <c r="V71" s="370">
        <v>-22.826139347206109</v>
      </c>
      <c r="W71" s="370">
        <v>-34.545645270180337</v>
      </c>
      <c r="X71" s="370">
        <v>-17.059056249166325</v>
      </c>
      <c r="Y71" s="370">
        <v>-17.339137840475729</v>
      </c>
      <c r="Z71" s="370">
        <v>-7.8683131338297709</v>
      </c>
      <c r="AB71" s="370">
        <v>-0.33563802882502219</v>
      </c>
      <c r="AC71" s="370">
        <v>-9.3311119444003943</v>
      </c>
      <c r="AD71" s="370">
        <v>-24.420448355255246</v>
      </c>
      <c r="AE71" s="370">
        <v>10.731999920820837</v>
      </c>
      <c r="AF71" s="370">
        <v>16.685027820304981</v>
      </c>
      <c r="AG71" s="370">
        <v>-1.0455902144819724</v>
      </c>
      <c r="AI71" s="370">
        <v>0.5612777408546894</v>
      </c>
      <c r="AJ71" s="370">
        <v>-15.230692826458329</v>
      </c>
      <c r="AK71" s="370">
        <v>-29.553697476113367</v>
      </c>
      <c r="AL71" s="370">
        <v>10.482345757941577</v>
      </c>
      <c r="AM71" s="370">
        <v>15.302745462322974</v>
      </c>
    </row>
    <row r="72" spans="1:39" s="341" customFormat="1" ht="11.25" customHeight="1">
      <c r="A72" s="368" t="s">
        <v>632</v>
      </c>
      <c r="B72" s="368"/>
      <c r="C72" s="370"/>
      <c r="D72" s="370"/>
      <c r="E72" s="370"/>
      <c r="F72" s="370"/>
      <c r="G72" s="370"/>
      <c r="H72" s="370"/>
      <c r="I72" s="370">
        <v>6.1603084990000001</v>
      </c>
      <c r="J72" s="370">
        <v>8.8408042370000324</v>
      </c>
      <c r="K72" s="370">
        <v>-4.4718333231161793</v>
      </c>
      <c r="L72" s="370">
        <v>-22.224503000116119</v>
      </c>
      <c r="M72" s="370">
        <v>13.126354237883966</v>
      </c>
      <c r="N72" s="370">
        <v>27.85366804800001</v>
      </c>
      <c r="O72" s="370">
        <v>-0.40651110900002529</v>
      </c>
      <c r="P72" s="370">
        <v>-15.03491856200003</v>
      </c>
      <c r="Q72" s="370">
        <v>-8.0580342417500006</v>
      </c>
      <c r="R72" s="370">
        <v>6.7998253559600217</v>
      </c>
      <c r="S72" s="370">
        <v>-1.0190265649599224</v>
      </c>
      <c r="T72" s="370">
        <v>-6.2621527210000085</v>
      </c>
      <c r="U72" s="370">
        <v>3.368941700166685</v>
      </c>
      <c r="V72" s="370">
        <v>-3.1427194764230975</v>
      </c>
      <c r="W72" s="370">
        <v>-5.4929417736373285</v>
      </c>
      <c r="X72" s="370">
        <v>9.8081390776088817</v>
      </c>
      <c r="Y72" s="370">
        <v>6.5297792444041489</v>
      </c>
      <c r="Z72" s="370">
        <v>8.5063443633766944E-2</v>
      </c>
      <c r="AB72" s="370">
        <v>-7.4136670789371806E-2</v>
      </c>
      <c r="AC72" s="370">
        <v>-0.3907113851005577</v>
      </c>
      <c r="AD72" s="370">
        <v>-2.6427874220537078</v>
      </c>
      <c r="AE72" s="370">
        <v>-0.82974228397039873</v>
      </c>
      <c r="AF72" s="370">
        <v>1.4679806142336007</v>
      </c>
      <c r="AG72" s="370">
        <v>-0.6116304824867359</v>
      </c>
      <c r="AI72" s="370">
        <v>0.25119190237268496</v>
      </c>
      <c r="AJ72" s="370">
        <v>-3.5496213778110972</v>
      </c>
      <c r="AK72" s="370">
        <v>-7.3682367641023285</v>
      </c>
      <c r="AL72" s="370">
        <v>1.8365083506138813</v>
      </c>
      <c r="AM72" s="370">
        <v>5.2790095545691491</v>
      </c>
    </row>
    <row r="73" spans="1:39" s="341" customFormat="1" ht="11.25" customHeight="1">
      <c r="A73" s="368" t="s">
        <v>633</v>
      </c>
      <c r="B73" s="368"/>
      <c r="C73" s="370"/>
      <c r="D73" s="370"/>
      <c r="E73" s="370"/>
      <c r="F73" s="370"/>
      <c r="G73" s="370"/>
      <c r="H73" s="370"/>
      <c r="I73" s="370">
        <v>2.806995766</v>
      </c>
      <c r="J73" s="370">
        <v>1.5404786690000094</v>
      </c>
      <c r="K73" s="370">
        <v>-0.70582061700002896</v>
      </c>
      <c r="L73" s="370">
        <v>-1.2709441679999998</v>
      </c>
      <c r="M73" s="370">
        <v>2.8700020255599554</v>
      </c>
      <c r="N73" s="370">
        <v>0.67320076944000107</v>
      </c>
      <c r="O73" s="370">
        <v>0.86481364567995911</v>
      </c>
      <c r="P73" s="370">
        <v>-0.16459073999999418</v>
      </c>
      <c r="Q73" s="370">
        <v>-0.44769381599999747</v>
      </c>
      <c r="R73" s="370">
        <v>0.7377652810000086</v>
      </c>
      <c r="S73" s="370">
        <v>1.8195208149999758</v>
      </c>
      <c r="T73" s="370">
        <v>0.961166264329961</v>
      </c>
      <c r="U73" s="370">
        <v>1.3873535846699951</v>
      </c>
      <c r="V73" s="370">
        <v>-0.81699333435301469</v>
      </c>
      <c r="W73" s="370">
        <v>0.20945159279779091</v>
      </c>
      <c r="X73" s="370">
        <v>2.0564655815439323</v>
      </c>
      <c r="Y73" s="370">
        <v>0.76781906903431718</v>
      </c>
      <c r="Z73" s="370">
        <v>0.76889032416306691</v>
      </c>
      <c r="AB73" s="370">
        <v>-0.20342463703565272</v>
      </c>
      <c r="AC73" s="370">
        <v>-1.9780892164931174E-3</v>
      </c>
      <c r="AD73" s="370">
        <v>-1.1560351372147011</v>
      </c>
      <c r="AE73" s="370">
        <v>1.2822780256103101</v>
      </c>
      <c r="AF73" s="370">
        <v>-5.5979523365977002E-2</v>
      </c>
      <c r="AG73" s="370">
        <v>-6.7057925034077925E-2</v>
      </c>
      <c r="AI73" s="370">
        <v>0.11264442999999513</v>
      </c>
      <c r="AJ73" s="370">
        <v>-0.27327992224701469</v>
      </c>
      <c r="AK73" s="370">
        <v>-1.2539549043392091</v>
      </c>
      <c r="AL73" s="370">
        <v>1.2813736584369324</v>
      </c>
      <c r="AM73" s="370">
        <v>-9.343442712568284E-2</v>
      </c>
    </row>
    <row r="74" spans="1:39" s="341" customFormat="1" ht="11.25" customHeight="1">
      <c r="A74" s="368" t="s">
        <v>634</v>
      </c>
      <c r="B74" s="368"/>
      <c r="C74" s="370"/>
      <c r="D74" s="370"/>
      <c r="E74" s="370"/>
      <c r="F74" s="370"/>
      <c r="G74" s="370"/>
      <c r="H74" s="370"/>
      <c r="I74" s="370">
        <v>1.0015050216799972</v>
      </c>
      <c r="J74" s="370">
        <v>-14.522888593729999</v>
      </c>
      <c r="K74" s="370">
        <v>-8.1400226249899994</v>
      </c>
      <c r="L74" s="370">
        <v>-4.7132149232200007</v>
      </c>
      <c r="M74" s="370">
        <v>-16.345081148469998</v>
      </c>
      <c r="N74" s="370">
        <v>-16.852104532129996</v>
      </c>
      <c r="O74" s="370">
        <v>-17.21895744575</v>
      </c>
      <c r="P74" s="370">
        <v>-20.17362009</v>
      </c>
      <c r="Q74" s="370">
        <v>-7.8693826173100012</v>
      </c>
      <c r="R74" s="370">
        <v>-11.354737559769998</v>
      </c>
      <c r="S74" s="370">
        <v>20.534166605600003</v>
      </c>
      <c r="T74" s="370">
        <v>-8.5232733957100066</v>
      </c>
      <c r="U74" s="370">
        <v>-4.8619905234899869</v>
      </c>
      <c r="V74" s="370">
        <v>-18.873186258040004</v>
      </c>
      <c r="W74" s="370">
        <v>-29.818932478156125</v>
      </c>
      <c r="X74" s="370">
        <v>-29.913705112718553</v>
      </c>
      <c r="Y74" s="370">
        <v>-25.880570393223834</v>
      </c>
      <c r="Z74" s="370">
        <v>-9.8757194446242522</v>
      </c>
      <c r="AB74" s="370">
        <v>0</v>
      </c>
      <c r="AC74" s="370">
        <v>-9.1648757429710841</v>
      </c>
      <c r="AD74" s="370">
        <v>-20.329971825185179</v>
      </c>
      <c r="AE74" s="370">
        <v>10.165594542761347</v>
      </c>
      <c r="AF74" s="370">
        <v>15.161009104540831</v>
      </c>
      <c r="AG74" s="370">
        <v>-0.38745145476716125</v>
      </c>
      <c r="AI74" s="370">
        <v>0</v>
      </c>
      <c r="AJ74" s="370">
        <v>-11.534545614087222</v>
      </c>
      <c r="AK74" s="370">
        <v>-22.394119744280154</v>
      </c>
      <c r="AL74" s="370">
        <v>5.5183064004123494</v>
      </c>
      <c r="AM74" s="370">
        <v>8.8962433726208658</v>
      </c>
    </row>
    <row r="75" spans="1:39" s="341" customFormat="1" ht="11.25" customHeight="1">
      <c r="A75" s="368" t="s">
        <v>635</v>
      </c>
      <c r="B75" s="368"/>
      <c r="C75" s="370"/>
      <c r="D75" s="370"/>
      <c r="E75" s="370"/>
      <c r="F75" s="370"/>
      <c r="G75" s="370"/>
      <c r="H75" s="370"/>
      <c r="I75" s="370">
        <v>4.6466275000000001E-2</v>
      </c>
      <c r="J75" s="370">
        <v>0.56002641899999794</v>
      </c>
      <c r="K75" s="370">
        <v>0.67173591599999782</v>
      </c>
      <c r="L75" s="370">
        <v>-0.20412440300000345</v>
      </c>
      <c r="M75" s="370">
        <v>-0.95804563499999862</v>
      </c>
      <c r="N75" s="370">
        <v>-0.22616330000000015</v>
      </c>
      <c r="O75" s="370">
        <v>0.65288305199999919</v>
      </c>
      <c r="P75" s="370">
        <v>0.61965411599999976</v>
      </c>
      <c r="Q75" s="370">
        <v>6.8681230999998663E-2</v>
      </c>
      <c r="R75" s="370">
        <v>0.27216267499999597</v>
      </c>
      <c r="S75" s="370">
        <v>0.88323308199999884</v>
      </c>
      <c r="T75" s="370">
        <v>0.41379850099999749</v>
      </c>
      <c r="U75" s="370">
        <v>-0.409252700999994</v>
      </c>
      <c r="V75" s="370">
        <v>-2.0918616999995719E-2</v>
      </c>
      <c r="W75" s="370">
        <v>0.63897916500000429</v>
      </c>
      <c r="X75" s="370">
        <v>0.97356715615554645</v>
      </c>
      <c r="Y75" s="370">
        <v>1.229208601450944</v>
      </c>
      <c r="Z75" s="370">
        <v>1.1422127596239116</v>
      </c>
      <c r="AB75" s="370">
        <v>-5.8076720999997666E-2</v>
      </c>
      <c r="AC75" s="370">
        <v>0.18341961000000445</v>
      </c>
      <c r="AD75" s="370">
        <v>-0.14163685175620411</v>
      </c>
      <c r="AE75" s="370">
        <v>0.11304826773322574</v>
      </c>
      <c r="AF75" s="370">
        <v>0.11047633265607137</v>
      </c>
      <c r="AG75" s="370">
        <v>2.3448545134433507E-2</v>
      </c>
      <c r="AI75" s="370">
        <v>0.19744140848200598</v>
      </c>
      <c r="AJ75" s="370">
        <v>0.14915646616600428</v>
      </c>
      <c r="AK75" s="370">
        <v>1.5640626725180042</v>
      </c>
      <c r="AL75" s="370">
        <v>1.8538421959895466</v>
      </c>
      <c r="AM75" s="370">
        <v>1.229208601450944</v>
      </c>
    </row>
    <row r="76" spans="1:39" s="341" customFormat="1" ht="11.25" customHeight="1">
      <c r="A76" s="368" t="s">
        <v>636</v>
      </c>
      <c r="B76" s="368"/>
      <c r="C76" s="370"/>
      <c r="D76" s="370"/>
      <c r="E76" s="370"/>
      <c r="F76" s="370"/>
      <c r="G76" s="370"/>
      <c r="H76" s="370"/>
      <c r="I76" s="370">
        <v>0.24081655434300001</v>
      </c>
      <c r="J76" s="370">
        <v>-2.8937211381999983</v>
      </c>
      <c r="K76" s="370">
        <v>-3.1047729859600004</v>
      </c>
      <c r="L76" s="370">
        <v>5.7367336425700008</v>
      </c>
      <c r="M76" s="370">
        <v>0.10641284163000098</v>
      </c>
      <c r="N76" s="370">
        <v>-4.6331298390000164E-2</v>
      </c>
      <c r="O76" s="370">
        <v>-3.1796168699999683E-2</v>
      </c>
      <c r="P76" s="370">
        <v>4.5787185440001821E-2</v>
      </c>
      <c r="Q76" s="370">
        <v>-2.65063256989</v>
      </c>
      <c r="R76" s="370">
        <v>4.9102751799998678E-2</v>
      </c>
      <c r="S76" s="370">
        <v>2.5400138069999301E-2</v>
      </c>
      <c r="T76" s="370">
        <v>-3.6863550600000572E-2</v>
      </c>
      <c r="U76" s="370">
        <v>1.7002692880001113E-2</v>
      </c>
      <c r="V76" s="370">
        <v>2.7678338610000353E-2</v>
      </c>
      <c r="W76" s="370">
        <v>-8.2201776184676056E-2</v>
      </c>
      <c r="X76" s="370">
        <v>1.6477048243869419E-2</v>
      </c>
      <c r="Y76" s="370">
        <v>1.4625637858692642E-2</v>
      </c>
      <c r="Z76" s="370">
        <v>1.1239783373735435E-2</v>
      </c>
      <c r="AB76" s="370">
        <v>0</v>
      </c>
      <c r="AC76" s="370">
        <v>4.3033662887732582E-2</v>
      </c>
      <c r="AD76" s="370">
        <v>-0.15001711904544912</v>
      </c>
      <c r="AE76" s="370">
        <v>8.2136868635540594E-4</v>
      </c>
      <c r="AF76" s="370">
        <v>1.5412922404554052E-3</v>
      </c>
      <c r="AG76" s="370">
        <v>-2.8988973284311825E-3</v>
      </c>
      <c r="AI76" s="370">
        <v>1.1136924715771102E-15</v>
      </c>
      <c r="AJ76" s="370">
        <v>-2.2402378478999646E-2</v>
      </c>
      <c r="AK76" s="370">
        <v>-0.10144873590967605</v>
      </c>
      <c r="AL76" s="370">
        <v>-7.6848475111305804E-3</v>
      </c>
      <c r="AM76" s="370">
        <v>-8.2816391923073579E-3</v>
      </c>
    </row>
    <row r="77" spans="1:39" s="341" customFormat="1" ht="11.25" customHeight="1">
      <c r="A77" s="375" t="s">
        <v>43</v>
      </c>
      <c r="B77" s="375"/>
      <c r="C77" s="370"/>
      <c r="D77" s="370"/>
      <c r="E77" s="370"/>
      <c r="F77" s="370"/>
      <c r="G77" s="370"/>
      <c r="H77" s="370"/>
      <c r="I77" s="370">
        <v>-4.1776648E-2</v>
      </c>
      <c r="J77" s="370">
        <v>-1.1834648489999999</v>
      </c>
      <c r="K77" s="370">
        <v>1.1366342919999999</v>
      </c>
      <c r="L77" s="370">
        <v>-4.5542043809999999</v>
      </c>
      <c r="M77" s="370">
        <v>1.601925837</v>
      </c>
      <c r="N77" s="370">
        <v>3.4098913120000001</v>
      </c>
      <c r="O77" s="370">
        <v>3.4947119999999996E-3</v>
      </c>
      <c r="P77" s="370">
        <v>5.0996510000000002E-2</v>
      </c>
      <c r="Q77" s="370">
        <v>-5.5052139999999996E-3</v>
      </c>
      <c r="R77" s="370">
        <v>-0.58278112199999998</v>
      </c>
      <c r="S77" s="370">
        <v>-0.311123859</v>
      </c>
      <c r="T77" s="370">
        <v>0.37222355000000001</v>
      </c>
      <c r="U77" s="370">
        <v>-2.0299725579999999</v>
      </c>
      <c r="V77" s="370">
        <v>2.169716347</v>
      </c>
      <c r="W77" s="370">
        <v>2.169716347</v>
      </c>
      <c r="X77" s="370">
        <v>2.169716347</v>
      </c>
      <c r="Y77" s="370">
        <v>2.169716347</v>
      </c>
      <c r="Z77" s="370">
        <v>2.169716347</v>
      </c>
      <c r="AB77" s="370">
        <v>0</v>
      </c>
      <c r="AC77" s="370">
        <v>4.1996889050000004</v>
      </c>
      <c r="AD77" s="370">
        <v>4.1996889050000004</v>
      </c>
      <c r="AE77" s="370">
        <v>4.1996889050000004</v>
      </c>
      <c r="AF77" s="370">
        <v>4.1996889050000004</v>
      </c>
      <c r="AG77" s="370">
        <v>4.1996889050000004</v>
      </c>
      <c r="AI77" s="370">
        <v>0</v>
      </c>
      <c r="AJ77" s="370">
        <v>2.169716347</v>
      </c>
      <c r="AK77" s="370">
        <v>2.169716347</v>
      </c>
      <c r="AL77" s="370">
        <v>2.169716347</v>
      </c>
      <c r="AM77" s="370">
        <v>2.169716347</v>
      </c>
    </row>
    <row r="78" spans="1:39" s="341" customFormat="1" ht="11.25" customHeight="1">
      <c r="A78" s="362"/>
      <c r="B78" s="362"/>
      <c r="C78" s="364"/>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B78" s="364"/>
      <c r="AC78" s="364"/>
      <c r="AD78" s="364"/>
      <c r="AE78" s="364"/>
      <c r="AF78" s="364"/>
      <c r="AG78" s="364"/>
      <c r="AI78" s="364"/>
      <c r="AJ78" s="364"/>
      <c r="AK78" s="364"/>
      <c r="AL78" s="364"/>
      <c r="AM78" s="364"/>
    </row>
    <row r="79" spans="1:39" s="341" customFormat="1" ht="11.25" customHeight="1">
      <c r="A79" s="362" t="s">
        <v>44</v>
      </c>
      <c r="B79" s="362"/>
      <c r="C79" s="380">
        <v>675.06226594029999</v>
      </c>
      <c r="D79" s="380">
        <v>684.60297806280028</v>
      </c>
      <c r="E79" s="380">
        <v>659.38867307509997</v>
      </c>
      <c r="F79" s="380">
        <v>608.46229214999971</v>
      </c>
      <c r="G79" s="364">
        <v>637.00130298669978</v>
      </c>
      <c r="H79" s="364">
        <v>682.26798333029967</v>
      </c>
      <c r="I79" s="364">
        <v>806.31606058224975</v>
      </c>
      <c r="J79" s="364">
        <v>815.52816797252035</v>
      </c>
      <c r="K79" s="364">
        <v>808.46327348325121</v>
      </c>
      <c r="L79" s="364">
        <v>705.78316626747221</v>
      </c>
      <c r="M79" s="364">
        <v>779.47279396223439</v>
      </c>
      <c r="N79" s="364">
        <v>839.97450646777884</v>
      </c>
      <c r="O79" s="364">
        <v>792.65245035410737</v>
      </c>
      <c r="P79" s="364">
        <v>777.29545903811652</v>
      </c>
      <c r="Q79" s="364">
        <v>801.95212260440201</v>
      </c>
      <c r="R79" s="364">
        <v>893.94176888414449</v>
      </c>
      <c r="S79" s="364">
        <v>1044.0261738621905</v>
      </c>
      <c r="T79" s="364">
        <v>1050.1339041218203</v>
      </c>
      <c r="U79" s="364">
        <v>1128.2439233026569</v>
      </c>
      <c r="V79" s="364">
        <v>1108.2855753959705</v>
      </c>
      <c r="W79" s="364">
        <v>1105.4106402304947</v>
      </c>
      <c r="X79" s="364">
        <v>1134.1582499975718</v>
      </c>
      <c r="Y79" s="364">
        <v>1181.2248983670083</v>
      </c>
      <c r="Z79" s="364">
        <v>1222.5814349220298</v>
      </c>
      <c r="AB79" s="364">
        <v>-1.3999999999896318E-2</v>
      </c>
      <c r="AC79" s="364">
        <v>5.1296550390070479</v>
      </c>
      <c r="AD79" s="364">
        <v>-24.82349498076087</v>
      </c>
      <c r="AE79" s="364">
        <v>1.2730154567359477</v>
      </c>
      <c r="AF79" s="364">
        <v>12.257173198536975</v>
      </c>
      <c r="AG79" s="364">
        <v>-3.1622822522347178</v>
      </c>
      <c r="AI79" s="364">
        <v>-3.4096660783689003E-7</v>
      </c>
      <c r="AJ79" s="364">
        <v>-18.329915625854255</v>
      </c>
      <c r="AK79" s="364">
        <v>-52.38742763212349</v>
      </c>
      <c r="AL79" s="364">
        <v>-22.314990237225629</v>
      </c>
      <c r="AM79" s="364">
        <v>-18.915629538801795</v>
      </c>
    </row>
    <row r="80" spans="1:39" s="341" customFormat="1" ht="11.25" customHeight="1">
      <c r="A80" s="362"/>
      <c r="B80" s="362"/>
      <c r="C80" s="380"/>
      <c r="D80" s="380"/>
      <c r="E80" s="380"/>
      <c r="F80" s="380"/>
      <c r="G80" s="364"/>
      <c r="H80" s="364"/>
      <c r="I80" s="364"/>
      <c r="J80" s="364"/>
      <c r="K80" s="364"/>
      <c r="L80" s="364"/>
      <c r="M80" s="364"/>
      <c r="N80" s="364"/>
      <c r="O80" s="364"/>
      <c r="P80" s="364"/>
      <c r="Q80" s="364"/>
      <c r="R80" s="364"/>
      <c r="S80" s="364"/>
      <c r="T80" s="364"/>
      <c r="U80" s="364"/>
      <c r="V80" s="364"/>
      <c r="W80" s="364"/>
      <c r="X80" s="364"/>
      <c r="Y80" s="364"/>
      <c r="Z80" s="364"/>
      <c r="AB80" s="364"/>
      <c r="AC80" s="364"/>
      <c r="AD80" s="364"/>
      <c r="AE80" s="364"/>
      <c r="AF80" s="364"/>
      <c r="AG80" s="364"/>
      <c r="AI80" s="364"/>
      <c r="AJ80" s="364"/>
      <c r="AK80" s="364"/>
      <c r="AL80" s="364"/>
      <c r="AM80" s="364"/>
    </row>
    <row r="81" spans="1:47" s="341" customFormat="1" ht="11.25" customHeight="1">
      <c r="A81" s="362" t="s">
        <v>45</v>
      </c>
      <c r="B81" s="362"/>
      <c r="C81" s="380">
        <v>127.1695879924</v>
      </c>
      <c r="D81" s="380">
        <v>70.522586800200003</v>
      </c>
      <c r="E81" s="380">
        <v>71.098807537539997</v>
      </c>
      <c r="F81" s="380">
        <v>53.269146010900002</v>
      </c>
      <c r="G81" s="364">
        <v>57.416270746599992</v>
      </c>
      <c r="H81" s="364">
        <v>62.901257411117328</v>
      </c>
      <c r="I81" s="364">
        <v>3.9989256309700068</v>
      </c>
      <c r="J81" s="364">
        <v>48.187726351270008</v>
      </c>
      <c r="K81" s="364">
        <v>92.551207791603048</v>
      </c>
      <c r="L81" s="364">
        <v>3.7530601418817584</v>
      </c>
      <c r="M81" s="364">
        <v>4.7881630719605994E-2</v>
      </c>
      <c r="N81" s="364">
        <v>32.442415903011181</v>
      </c>
      <c r="O81" s="364">
        <v>-5.0792578257779502</v>
      </c>
      <c r="P81" s="364">
        <v>13.23947689689342</v>
      </c>
      <c r="Q81" s="364">
        <v>-11.742586960992325</v>
      </c>
      <c r="R81" s="364">
        <v>-34.412356367834604</v>
      </c>
      <c r="S81" s="364">
        <v>-41.3296016181203</v>
      </c>
      <c r="T81" s="364">
        <v>-48.740091889729996</v>
      </c>
      <c r="U81" s="364">
        <v>-56.138265738070011</v>
      </c>
      <c r="V81" s="364">
        <v>-52.740768202059975</v>
      </c>
      <c r="W81" s="364">
        <v>-41.976328820447563</v>
      </c>
      <c r="X81" s="364">
        <v>-47.967240378006494</v>
      </c>
      <c r="Y81" s="364">
        <v>-50.709198543441772</v>
      </c>
      <c r="Z81" s="364">
        <v>-51.041393831502745</v>
      </c>
      <c r="AB81" s="364">
        <v>1.3999999999995794E-2</v>
      </c>
      <c r="AC81" s="364">
        <v>5.0670391566423447</v>
      </c>
      <c r="AD81" s="364">
        <v>10.29946100084247</v>
      </c>
      <c r="AE81" s="364">
        <v>6.9855616037095842</v>
      </c>
      <c r="AF81" s="364">
        <v>8.8227356793001377</v>
      </c>
      <c r="AG81" s="364">
        <v>9.6211796175657582</v>
      </c>
      <c r="AI81" s="364">
        <v>-2.9999966955074342E-9</v>
      </c>
      <c r="AJ81" s="364">
        <v>-4.5228948051403606</v>
      </c>
      <c r="AK81" s="364">
        <v>-0.28606721725481066</v>
      </c>
      <c r="AL81" s="364">
        <v>-2.028121783786645</v>
      </c>
      <c r="AM81" s="364">
        <v>-0.18195699538470933</v>
      </c>
    </row>
    <row r="82" spans="1:47" s="341" customFormat="1" ht="11.25" customHeight="1">
      <c r="A82" s="375" t="s">
        <v>46</v>
      </c>
      <c r="B82" s="375"/>
      <c r="C82" s="381">
        <v>45.54226721949999</v>
      </c>
      <c r="D82" s="381">
        <v>50.812939987500002</v>
      </c>
      <c r="E82" s="381">
        <v>49.113198177309997</v>
      </c>
      <c r="F82" s="381">
        <v>29.242224595200003</v>
      </c>
      <c r="G82" s="370">
        <v>35.082361059569998</v>
      </c>
      <c r="H82" s="370">
        <v>33.040031765499997</v>
      </c>
      <c r="I82" s="370">
        <v>43.449969765260001</v>
      </c>
      <c r="J82" s="370">
        <v>66.52369397195001</v>
      </c>
      <c r="K82" s="370">
        <v>52.96404833343</v>
      </c>
      <c r="L82" s="370">
        <v>48.115061924750002</v>
      </c>
      <c r="M82" s="370">
        <v>41.783420835130002</v>
      </c>
      <c r="N82" s="370">
        <v>55.333296901580006</v>
      </c>
      <c r="O82" s="370">
        <v>48.849264061309995</v>
      </c>
      <c r="P82" s="370">
        <v>48.141316240000002</v>
      </c>
      <c r="Q82" s="370">
        <v>41.711990348610001</v>
      </c>
      <c r="R82" s="370">
        <v>38.969703765080006</v>
      </c>
      <c r="S82" s="370">
        <v>31.256355685550002</v>
      </c>
      <c r="T82" s="370">
        <v>27.380315674089999</v>
      </c>
      <c r="U82" s="370">
        <v>32.771427427470002</v>
      </c>
      <c r="V82" s="370">
        <v>35.324847645990005</v>
      </c>
      <c r="W82" s="370">
        <v>45.446208053490004</v>
      </c>
      <c r="X82" s="370">
        <v>42.345289950409999</v>
      </c>
      <c r="Y82" s="370">
        <v>43.252778718499997</v>
      </c>
      <c r="Z82" s="370">
        <v>44.715396296710004</v>
      </c>
      <c r="AB82" s="370">
        <v>0</v>
      </c>
      <c r="AC82" s="370">
        <v>6.6447530330009386E-2</v>
      </c>
      <c r="AD82" s="370">
        <v>5.4275824156800141</v>
      </c>
      <c r="AE82" s="370">
        <v>3.0152679505299957</v>
      </c>
      <c r="AF82" s="370">
        <v>4.0339882082999949</v>
      </c>
      <c r="AG82" s="370">
        <v>4.2338354498500053</v>
      </c>
      <c r="AI82" s="370">
        <v>0</v>
      </c>
      <c r="AJ82" s="370">
        <v>5.5383952320006813E-2</v>
      </c>
      <c r="AK82" s="370">
        <v>4.2829404163599989</v>
      </c>
      <c r="AL82" s="370">
        <v>2.4409769428299981</v>
      </c>
      <c r="AM82" s="370">
        <v>5.2653277211199949</v>
      </c>
    </row>
    <row r="83" spans="1:47" s="341" customFormat="1" ht="11.25" customHeight="1">
      <c r="A83" s="375" t="s">
        <v>47</v>
      </c>
      <c r="B83" s="375"/>
      <c r="C83" s="381">
        <v>61.516767334200004</v>
      </c>
      <c r="D83" s="381">
        <v>0.18831003130000004</v>
      </c>
      <c r="E83" s="381">
        <v>9.3439601980000009E-2</v>
      </c>
      <c r="F83" s="381">
        <v>2.7795487000000004E-3</v>
      </c>
      <c r="G83" s="370">
        <v>0.13622168749999999</v>
      </c>
      <c r="H83" s="370">
        <v>6.6887999999999996</v>
      </c>
      <c r="I83" s="370">
        <v>5.645139775E-2</v>
      </c>
      <c r="J83" s="370">
        <v>18.015802617149998</v>
      </c>
      <c r="K83" s="370">
        <v>76.519098763149998</v>
      </c>
      <c r="L83" s="370">
        <v>0.10181874248</v>
      </c>
      <c r="M83" s="370">
        <v>0.16684705868000002</v>
      </c>
      <c r="N83" s="370">
        <v>23.123895850560004</v>
      </c>
      <c r="O83" s="370">
        <v>0.32216467474999999</v>
      </c>
      <c r="P83" s="370">
        <v>20.772110457539998</v>
      </c>
      <c r="Q83" s="370">
        <v>0.18238214818000001</v>
      </c>
      <c r="R83" s="370">
        <v>0.13364457683</v>
      </c>
      <c r="S83" s="370">
        <v>0.230538676</v>
      </c>
      <c r="T83" s="370">
        <v>8.1077592099999991E-3</v>
      </c>
      <c r="U83" s="370">
        <v>1.80771453845</v>
      </c>
      <c r="V83" s="370">
        <v>3.7649111000000006E-2</v>
      </c>
      <c r="W83" s="370">
        <v>3.2217900000000002E-4</v>
      </c>
      <c r="X83" s="370">
        <v>0</v>
      </c>
      <c r="Y83" s="370">
        <v>0</v>
      </c>
      <c r="Z83" s="370">
        <v>0</v>
      </c>
      <c r="AB83" s="370">
        <v>0</v>
      </c>
      <c r="AC83" s="370">
        <v>-2.7422999999998643E-4</v>
      </c>
      <c r="AD83" s="370">
        <v>3.2217900000000002E-4</v>
      </c>
      <c r="AE83" s="370">
        <v>0</v>
      </c>
      <c r="AF83" s="370">
        <v>0</v>
      </c>
      <c r="AG83" s="370">
        <v>0</v>
      </c>
      <c r="AI83" s="370">
        <v>0</v>
      </c>
      <c r="AJ83" s="370">
        <v>-4.9671328890000002</v>
      </c>
      <c r="AK83" s="370">
        <v>-4.9996778209999997</v>
      </c>
      <c r="AL83" s="370">
        <v>-5</v>
      </c>
      <c r="AM83" s="370">
        <v>-5</v>
      </c>
    </row>
    <row r="84" spans="1:47" s="341" customFormat="1" ht="11.25" customHeight="1">
      <c r="A84" s="375" t="s">
        <v>48</v>
      </c>
      <c r="B84" s="375"/>
      <c r="C84" s="381">
        <v>2.4605989940000002</v>
      </c>
      <c r="D84" s="381">
        <v>2.5898964392000003</v>
      </c>
      <c r="E84" s="381">
        <v>2.7198782727999999</v>
      </c>
      <c r="F84" s="381">
        <v>2.5238082866</v>
      </c>
      <c r="G84" s="370">
        <v>2.3911000000000007</v>
      </c>
      <c r="H84" s="370">
        <v>2.3032333419999995</v>
      </c>
      <c r="I84" s="370">
        <v>2.1439487563599999</v>
      </c>
      <c r="J84" s="370">
        <v>2.04604286504</v>
      </c>
      <c r="K84" s="370">
        <v>1.88102485867</v>
      </c>
      <c r="L84" s="370">
        <v>1.7363257466199997</v>
      </c>
      <c r="M84" s="370">
        <v>1.68719174765</v>
      </c>
      <c r="N84" s="370">
        <v>1.4523446371700002</v>
      </c>
      <c r="O84" s="370">
        <v>1.3223444368899997</v>
      </c>
      <c r="P84" s="370">
        <v>1.1050467604500001</v>
      </c>
      <c r="Q84" s="370">
        <v>0.94512521046000009</v>
      </c>
      <c r="R84" s="370">
        <v>0.91230483280999985</v>
      </c>
      <c r="S84" s="370">
        <v>0.78380336406000006</v>
      </c>
      <c r="T84" s="370">
        <v>0.76435947378000013</v>
      </c>
      <c r="U84" s="370">
        <v>0.73840657108999996</v>
      </c>
      <c r="V84" s="370">
        <v>0.79654650008999983</v>
      </c>
      <c r="W84" s="370">
        <v>0.68057829403999992</v>
      </c>
      <c r="X84" s="370">
        <v>0.67287865501999999</v>
      </c>
      <c r="Y84" s="370">
        <v>0.58384315502000006</v>
      </c>
      <c r="Z84" s="370">
        <v>0.56970465502000001</v>
      </c>
      <c r="AB84" s="370">
        <v>0</v>
      </c>
      <c r="AC84" s="370">
        <v>1.8618111539999926E-2</v>
      </c>
      <c r="AD84" s="370">
        <v>2.3766139039999801E-2</v>
      </c>
      <c r="AE84" s="370">
        <v>7.3945000019999929E-2</v>
      </c>
      <c r="AF84" s="370">
        <v>1.2730000200000813E-3</v>
      </c>
      <c r="AG84" s="370">
        <v>1.3617948999988805E-4</v>
      </c>
      <c r="AI84" s="370">
        <v>0</v>
      </c>
      <c r="AJ84" s="370">
        <v>3.357202154999972E-2</v>
      </c>
      <c r="AK84" s="370">
        <v>2.4054294040000035E-2</v>
      </c>
      <c r="AL84" s="370">
        <v>7.7171155020000048E-2</v>
      </c>
      <c r="AM84" s="370">
        <v>4.3086550200001072E-3</v>
      </c>
    </row>
    <row r="85" spans="1:47" s="341" customFormat="1" ht="11.25" customHeight="1">
      <c r="A85" s="375" t="s">
        <v>49</v>
      </c>
      <c r="B85" s="375"/>
      <c r="C85" s="381">
        <v>8.6193048919000006</v>
      </c>
      <c r="D85" s="381">
        <v>8.446811331000001</v>
      </c>
      <c r="E85" s="381">
        <v>9.8653830414500021</v>
      </c>
      <c r="F85" s="381">
        <v>9.4841605933999986</v>
      </c>
      <c r="G85" s="370">
        <v>8.2519094715300003</v>
      </c>
      <c r="H85" s="370">
        <v>8.7880524110000007</v>
      </c>
      <c r="I85" s="370">
        <v>7.762758518510001</v>
      </c>
      <c r="J85" s="370">
        <v>8.1736170599800015</v>
      </c>
      <c r="K85" s="370">
        <v>8.7002944312799997</v>
      </c>
      <c r="L85" s="370">
        <v>8.9120695590099999</v>
      </c>
      <c r="M85" s="370">
        <v>8.9403109042699995</v>
      </c>
      <c r="N85" s="370">
        <v>11.085764927370001</v>
      </c>
      <c r="O85" s="370">
        <v>9.7171099445400007</v>
      </c>
      <c r="P85" s="370">
        <v>9.9381860301000007</v>
      </c>
      <c r="Q85" s="370">
        <v>9.8675342732400004</v>
      </c>
      <c r="R85" s="370">
        <v>9.7480939827600004</v>
      </c>
      <c r="S85" s="370">
        <v>10.775197052580001</v>
      </c>
      <c r="T85" s="370">
        <v>11.42739678735</v>
      </c>
      <c r="U85" s="370">
        <v>12.169376583310001</v>
      </c>
      <c r="V85" s="370">
        <v>14.21434068522</v>
      </c>
      <c r="W85" s="370">
        <v>16.124999999980002</v>
      </c>
      <c r="X85" s="370">
        <v>17.989999999999998</v>
      </c>
      <c r="Y85" s="370">
        <v>19.884</v>
      </c>
      <c r="Z85" s="370">
        <v>21.559000000000001</v>
      </c>
      <c r="AB85" s="370">
        <v>0</v>
      </c>
      <c r="AC85" s="370">
        <v>-8.2775557900003349E-3</v>
      </c>
      <c r="AD85" s="370">
        <v>0.12399999999000144</v>
      </c>
      <c r="AE85" s="370">
        <v>-0.62199999999999989</v>
      </c>
      <c r="AF85" s="370">
        <v>-0.29499999999999815</v>
      </c>
      <c r="AG85" s="370">
        <v>-0.25999999999999801</v>
      </c>
      <c r="AI85" s="370">
        <v>0</v>
      </c>
      <c r="AJ85" s="370">
        <v>2.1722444219999915E-2</v>
      </c>
      <c r="AK85" s="370">
        <v>0.11599999998000143</v>
      </c>
      <c r="AL85" s="370">
        <v>0.56199999999999761</v>
      </c>
      <c r="AM85" s="370">
        <v>1.222999999999999</v>
      </c>
    </row>
    <row r="86" spans="1:47" s="341" customFormat="1" ht="11.25" customHeight="1">
      <c r="A86" s="375" t="s">
        <v>50</v>
      </c>
      <c r="B86" s="375"/>
      <c r="C86" s="381">
        <v>9.0306495527999999</v>
      </c>
      <c r="D86" s="381">
        <v>8.4846290112000009</v>
      </c>
      <c r="E86" s="381">
        <v>9.3069084439999994</v>
      </c>
      <c r="F86" s="381">
        <v>12.016172987000001</v>
      </c>
      <c r="G86" s="370">
        <v>11.554678527999998</v>
      </c>
      <c r="H86" s="370">
        <v>12.08113989261733</v>
      </c>
      <c r="I86" s="370">
        <v>12.44092667584</v>
      </c>
      <c r="J86" s="370">
        <v>13.036657739349998</v>
      </c>
      <c r="K86" s="370">
        <v>11.035539068090001</v>
      </c>
      <c r="L86" s="370">
        <v>11.682320274670001</v>
      </c>
      <c r="M86" s="370">
        <v>12.977699934670001</v>
      </c>
      <c r="N86" s="370">
        <v>12.328127090059997</v>
      </c>
      <c r="O86" s="370">
        <v>9.781905818590003</v>
      </c>
      <c r="P86" s="370">
        <v>10.26501615129</v>
      </c>
      <c r="Q86" s="370">
        <v>11.86359447053</v>
      </c>
      <c r="R86" s="370">
        <v>9.7330730561800003</v>
      </c>
      <c r="S86" s="370">
        <v>10.979794829820001</v>
      </c>
      <c r="T86" s="370">
        <v>10.47553980843</v>
      </c>
      <c r="U86" s="370">
        <v>12.366585845319998</v>
      </c>
      <c r="V86" s="370">
        <v>12.5570127641</v>
      </c>
      <c r="W86" s="370">
        <v>13.864202698020003</v>
      </c>
      <c r="X86" s="370">
        <v>13.45899</v>
      </c>
      <c r="Y86" s="370">
        <v>10.826053</v>
      </c>
      <c r="Z86" s="370">
        <v>9.5473591999999989</v>
      </c>
      <c r="AB86" s="370">
        <v>0</v>
      </c>
      <c r="AC86" s="370">
        <v>6.1756559660000931E-2</v>
      </c>
      <c r="AD86" s="370">
        <v>-0.22143730197999467</v>
      </c>
      <c r="AE86" s="370">
        <v>7.9309999999999548E-2</v>
      </c>
      <c r="AF86" s="370">
        <v>0.11765300000000067</v>
      </c>
      <c r="AG86" s="370">
        <v>0.15088799999999836</v>
      </c>
      <c r="AI86" s="370">
        <v>0</v>
      </c>
      <c r="AJ86" s="370">
        <v>-0.29681593587000243</v>
      </c>
      <c r="AK86" s="370">
        <v>0.14831638815000225</v>
      </c>
      <c r="AL86" s="370">
        <v>0.71358850066000024</v>
      </c>
      <c r="AM86" s="370">
        <v>0.40733386407000083</v>
      </c>
    </row>
    <row r="87" spans="1:47" s="341" customFormat="1" ht="11.25" customHeight="1">
      <c r="A87" s="375" t="s">
        <v>51</v>
      </c>
      <c r="B87" s="375"/>
      <c r="C87" s="381"/>
      <c r="D87" s="381"/>
      <c r="E87" s="381"/>
      <c r="F87" s="381"/>
      <c r="G87" s="370"/>
      <c r="H87" s="370"/>
      <c r="I87" s="370">
        <v>-48.182930904750002</v>
      </c>
      <c r="J87" s="370">
        <v>-51.871054322950002</v>
      </c>
      <c r="K87" s="370">
        <v>-56.156140416516969</v>
      </c>
      <c r="L87" s="370">
        <v>-66.807906928648237</v>
      </c>
      <c r="M87" s="370">
        <v>-65.528367780680398</v>
      </c>
      <c r="N87" s="370">
        <v>-70.768557264728827</v>
      </c>
      <c r="O87" s="370">
        <v>-74.928130885857939</v>
      </c>
      <c r="P87" s="370">
        <v>-76.979334321486576</v>
      </c>
      <c r="Q87" s="370">
        <v>-76.313209737012329</v>
      </c>
      <c r="R87" s="370">
        <v>-85.754205899114623</v>
      </c>
      <c r="S87" s="370">
        <v>-95.355291226130305</v>
      </c>
      <c r="T87" s="370">
        <v>-98.795811392589997</v>
      </c>
      <c r="U87" s="370">
        <v>-115.99177670371002</v>
      </c>
      <c r="V87" s="370">
        <v>-115.67116490845999</v>
      </c>
      <c r="W87" s="370">
        <v>-118.09264004497757</v>
      </c>
      <c r="X87" s="370">
        <v>-122.43439898343649</v>
      </c>
      <c r="Y87" s="370">
        <v>-125.25587341696176</v>
      </c>
      <c r="Z87" s="370">
        <v>-127.43285398323275</v>
      </c>
      <c r="AB87" s="370">
        <v>1.3999999999995794E-2</v>
      </c>
      <c r="AC87" s="370">
        <v>4.9287687409023277</v>
      </c>
      <c r="AD87" s="370">
        <v>4.945227569112447</v>
      </c>
      <c r="AE87" s="370">
        <v>4.4390386531595993</v>
      </c>
      <c r="AF87" s="370">
        <v>4.9648214709801408</v>
      </c>
      <c r="AG87" s="370">
        <v>5.4963199882257641</v>
      </c>
      <c r="AI87" s="370">
        <v>-2.9999966955074342E-9</v>
      </c>
      <c r="AJ87" s="370">
        <v>0.6303756016396278</v>
      </c>
      <c r="AK87" s="370">
        <v>0.14229950521517765</v>
      </c>
      <c r="AL87" s="370">
        <v>-0.82185838229663943</v>
      </c>
      <c r="AM87" s="370">
        <v>-2.0819272355946907</v>
      </c>
    </row>
    <row r="88" spans="1:47" s="341" customFormat="1" ht="11.25" customHeight="1">
      <c r="A88" s="375" t="s">
        <v>52</v>
      </c>
      <c r="B88" s="375"/>
      <c r="C88" s="381"/>
      <c r="D88" s="381"/>
      <c r="E88" s="381"/>
      <c r="F88" s="381"/>
      <c r="G88" s="370"/>
      <c r="H88" s="370"/>
      <c r="I88" s="370">
        <v>-13.672198578</v>
      </c>
      <c r="J88" s="370">
        <v>-7.7370335792500011</v>
      </c>
      <c r="K88" s="370">
        <v>-2.3926572464999998</v>
      </c>
      <c r="L88" s="370">
        <v>1.3370822999999999E-2</v>
      </c>
      <c r="M88" s="370">
        <v>2.0778931E-2</v>
      </c>
      <c r="N88" s="370">
        <v>-0.112456239</v>
      </c>
      <c r="O88" s="370">
        <v>-0.14391587600000003</v>
      </c>
      <c r="P88" s="370">
        <v>-2.8644209999999998E-3</v>
      </c>
      <c r="Q88" s="370">
        <v>-3.675E-6</v>
      </c>
      <c r="R88" s="370">
        <v>-8.1549706823800001</v>
      </c>
      <c r="S88" s="370">
        <v>0</v>
      </c>
      <c r="T88" s="370">
        <v>0</v>
      </c>
      <c r="U88" s="370">
        <v>0</v>
      </c>
      <c r="V88" s="370">
        <v>0</v>
      </c>
      <c r="W88" s="370">
        <v>0</v>
      </c>
      <c r="X88" s="370">
        <v>0</v>
      </c>
      <c r="Y88" s="370">
        <v>0</v>
      </c>
      <c r="Z88" s="370">
        <v>0</v>
      </c>
      <c r="AB88" s="370">
        <v>0</v>
      </c>
      <c r="AC88" s="370">
        <v>0</v>
      </c>
      <c r="AD88" s="370">
        <v>0</v>
      </c>
      <c r="AE88" s="370">
        <v>0</v>
      </c>
      <c r="AF88" s="370">
        <v>0</v>
      </c>
      <c r="AG88" s="370">
        <v>0</v>
      </c>
      <c r="AI88" s="370">
        <v>0</v>
      </c>
      <c r="AJ88" s="370">
        <v>0</v>
      </c>
      <c r="AK88" s="370">
        <v>0</v>
      </c>
      <c r="AL88" s="370">
        <v>0</v>
      </c>
      <c r="AM88" s="370">
        <v>0</v>
      </c>
    </row>
    <row r="89" spans="1:47" s="341" customFormat="1" ht="11.25" customHeight="1">
      <c r="A89" s="362"/>
      <c r="B89" s="362"/>
      <c r="C89" s="382"/>
      <c r="D89" s="382"/>
      <c r="E89" s="382"/>
      <c r="F89" s="382"/>
      <c r="G89" s="376"/>
      <c r="H89" s="376"/>
      <c r="I89" s="376"/>
      <c r="J89" s="376"/>
      <c r="K89" s="376"/>
      <c r="L89" s="376"/>
      <c r="M89" s="376"/>
      <c r="N89" s="376"/>
      <c r="O89" s="376"/>
      <c r="P89" s="376"/>
      <c r="Q89" s="376"/>
      <c r="R89" s="376"/>
      <c r="S89" s="376"/>
      <c r="T89" s="376"/>
      <c r="U89" s="376"/>
      <c r="V89" s="376"/>
      <c r="W89" s="376"/>
      <c r="X89" s="376"/>
      <c r="Y89" s="376"/>
      <c r="Z89" s="376"/>
      <c r="AB89" s="376"/>
      <c r="AC89" s="376"/>
      <c r="AD89" s="376"/>
      <c r="AE89" s="376"/>
      <c r="AF89" s="376"/>
      <c r="AG89" s="376"/>
      <c r="AI89" s="376"/>
      <c r="AJ89" s="376"/>
      <c r="AK89" s="376"/>
      <c r="AL89" s="376"/>
      <c r="AM89" s="376"/>
    </row>
    <row r="90" spans="1:47" s="386" customFormat="1" ht="11.25" customHeight="1">
      <c r="A90" s="383" t="s">
        <v>53</v>
      </c>
      <c r="B90" s="383"/>
      <c r="C90" s="384">
        <v>802.23185393270001</v>
      </c>
      <c r="D90" s="384">
        <v>755.12556486300025</v>
      </c>
      <c r="E90" s="384">
        <v>730.48748061263996</v>
      </c>
      <c r="F90" s="384">
        <v>661.73143816089976</v>
      </c>
      <c r="G90" s="385">
        <v>694.41757373329983</v>
      </c>
      <c r="H90" s="385">
        <v>745.16924074141696</v>
      </c>
      <c r="I90" s="385">
        <v>810.31498543921987</v>
      </c>
      <c r="J90" s="385">
        <v>863.71589432379017</v>
      </c>
      <c r="K90" s="385">
        <v>901.01448127485457</v>
      </c>
      <c r="L90" s="385">
        <v>709.53622640935384</v>
      </c>
      <c r="M90" s="385">
        <v>779.52067559295415</v>
      </c>
      <c r="N90" s="385">
        <v>872.41692237079008</v>
      </c>
      <c r="O90" s="385">
        <v>787.57319252832986</v>
      </c>
      <c r="P90" s="385">
        <v>790.53493593501025</v>
      </c>
      <c r="Q90" s="385">
        <v>790.20953564341005</v>
      </c>
      <c r="R90" s="385">
        <v>859.52941251631012</v>
      </c>
      <c r="S90" s="385">
        <v>1002.6965722440701</v>
      </c>
      <c r="T90" s="385">
        <v>1001.3938122320899</v>
      </c>
      <c r="U90" s="385">
        <v>1072.1056575645869</v>
      </c>
      <c r="V90" s="385">
        <v>1055.5448071939104</v>
      </c>
      <c r="W90" s="385">
        <v>1063.434311410047</v>
      </c>
      <c r="X90" s="385">
        <v>1086.1910096195654</v>
      </c>
      <c r="Y90" s="385">
        <v>1130.5156998235666</v>
      </c>
      <c r="Z90" s="385">
        <v>1171.540041090527</v>
      </c>
      <c r="AA90" s="341"/>
      <c r="AB90" s="385">
        <v>0</v>
      </c>
      <c r="AC90" s="385">
        <v>10.196694195649343</v>
      </c>
      <c r="AD90" s="385">
        <v>-14.524033979918386</v>
      </c>
      <c r="AE90" s="385">
        <v>8.258577060445532</v>
      </c>
      <c r="AF90" s="385">
        <v>21.07990887783717</v>
      </c>
      <c r="AG90" s="385">
        <v>6.4588973653310404</v>
      </c>
      <c r="AI90" s="385">
        <v>-3.4396657611068804E-7</v>
      </c>
      <c r="AJ90" s="385">
        <v>-22.852810430994396</v>
      </c>
      <c r="AK90" s="385">
        <v>-52.673494849378358</v>
      </c>
      <c r="AL90" s="385">
        <v>-24.343112021012303</v>
      </c>
      <c r="AM90" s="385">
        <v>-19.097586534186576</v>
      </c>
      <c r="AN90" s="341"/>
      <c r="AO90" s="341"/>
      <c r="AP90" s="341"/>
      <c r="AQ90" s="341"/>
      <c r="AR90" s="341"/>
      <c r="AS90" s="341"/>
      <c r="AT90" s="341"/>
      <c r="AU90" s="341"/>
    </row>
    <row r="91" spans="1:47">
      <c r="A91" s="387"/>
      <c r="B91" s="387"/>
      <c r="C91" s="387"/>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41"/>
      <c r="AB91" s="387"/>
      <c r="AC91" s="387"/>
      <c r="AD91" s="387"/>
      <c r="AE91" s="387"/>
      <c r="AF91" s="387"/>
      <c r="AG91" s="387"/>
      <c r="AI91" s="387"/>
      <c r="AJ91" s="387"/>
      <c r="AK91" s="387"/>
      <c r="AL91" s="387"/>
      <c r="AM91" s="387"/>
      <c r="AN91" s="341"/>
      <c r="AO91" s="341"/>
      <c r="AP91" s="341"/>
      <c r="AQ91" s="341"/>
      <c r="AR91" s="341"/>
      <c r="AS91" s="341"/>
      <c r="AT91" s="341"/>
      <c r="AU91" s="341"/>
    </row>
    <row r="92" spans="1:47">
      <c r="A92" s="362" t="s">
        <v>142</v>
      </c>
      <c r="B92" s="362"/>
      <c r="C92" s="389">
        <v>2380.3589999999999</v>
      </c>
      <c r="D92" s="389">
        <v>2478.1309999999999</v>
      </c>
      <c r="E92" s="389">
        <v>2569.877</v>
      </c>
      <c r="F92" s="389">
        <v>2677.4470000000001</v>
      </c>
      <c r="G92" s="389">
        <v>2805.116</v>
      </c>
      <c r="H92" s="389">
        <v>2907.3530000000001</v>
      </c>
      <c r="I92" s="389">
        <v>3099.0819999999999</v>
      </c>
      <c r="J92" s="389">
        <v>3297.0540000000001</v>
      </c>
      <c r="K92" s="389">
        <v>3397.143</v>
      </c>
      <c r="L92" s="389">
        <v>3330.277</v>
      </c>
      <c r="M92" s="389">
        <v>3570.0929999999998</v>
      </c>
      <c r="N92" s="389">
        <v>3719.1379999999999</v>
      </c>
      <c r="O92" s="389">
        <v>3732.5390000000002</v>
      </c>
      <c r="P92" s="389">
        <v>3808.3139999999999</v>
      </c>
      <c r="Q92" s="389">
        <v>3980.9659999999999</v>
      </c>
      <c r="R92" s="389">
        <v>4248.2129999999997</v>
      </c>
      <c r="S92" s="389">
        <v>4415.799</v>
      </c>
      <c r="T92" s="389">
        <v>4620.7144800695405</v>
      </c>
      <c r="U92" s="389">
        <v>4832.0318911173799</v>
      </c>
      <c r="V92" s="389">
        <v>5022.8646131887299</v>
      </c>
      <c r="W92" s="389">
        <v>5144.71348080593</v>
      </c>
      <c r="X92" s="389">
        <v>5341.1979978518302</v>
      </c>
      <c r="Y92" s="389">
        <v>5531.5129969564796</v>
      </c>
      <c r="Z92" s="389">
        <v>5705.5621274386003</v>
      </c>
      <c r="AA92" s="341"/>
      <c r="AB92" s="389">
        <v>6.1598629629770585E-2</v>
      </c>
      <c r="AC92" s="389">
        <v>-1.8933749647794684</v>
      </c>
      <c r="AD92" s="389">
        <v>-31.686038375560202</v>
      </c>
      <c r="AE92" s="389">
        <v>-13.493677649069468</v>
      </c>
      <c r="AF92" s="389">
        <v>-20.483475447360433</v>
      </c>
      <c r="AG92" s="389">
        <v>-26.135365553179327</v>
      </c>
      <c r="AI92" s="389">
        <v>-20.155754166490624</v>
      </c>
      <c r="AJ92" s="389">
        <v>-64.659217655669636</v>
      </c>
      <c r="AK92" s="389">
        <v>-84.647969408069912</v>
      </c>
      <c r="AL92" s="389">
        <v>-83.647969408069898</v>
      </c>
      <c r="AM92" s="389">
        <v>-83.647969408069898</v>
      </c>
      <c r="AN92" s="341"/>
      <c r="AO92" s="341"/>
      <c r="AP92" s="341"/>
      <c r="AQ92" s="341"/>
      <c r="AR92" s="341"/>
      <c r="AS92" s="341"/>
      <c r="AT92" s="341"/>
      <c r="AU92" s="341"/>
    </row>
    <row r="93" spans="1:47">
      <c r="A93" s="383" t="s">
        <v>185</v>
      </c>
      <c r="B93" s="383"/>
      <c r="C93" s="390">
        <v>49.170282460793715</v>
      </c>
      <c r="D93" s="390">
        <v>47.035008071790401</v>
      </c>
      <c r="E93" s="390">
        <v>45.380862469832607</v>
      </c>
      <c r="F93" s="390">
        <v>45.715736888457556</v>
      </c>
      <c r="G93" s="390">
        <v>45.928776275772542</v>
      </c>
      <c r="H93" s="390">
        <v>46.902228314833799</v>
      </c>
      <c r="I93" s="390">
        <v>46.242832951362693</v>
      </c>
      <c r="J93" s="390">
        <v>45.227945835738211</v>
      </c>
      <c r="K93" s="390">
        <v>44.166034450373957</v>
      </c>
      <c r="L93" s="390">
        <v>43.841967354495978</v>
      </c>
      <c r="M93" s="390">
        <v>42.919303156034104</v>
      </c>
      <c r="N93" s="390">
        <v>42.060527795621432</v>
      </c>
      <c r="O93" s="390">
        <v>42.244301391934485</v>
      </c>
      <c r="P93" s="390">
        <v>42.660136571313366</v>
      </c>
      <c r="Q93" s="390">
        <v>42.302526617779527</v>
      </c>
      <c r="R93" s="390">
        <v>42.745361862946012</v>
      </c>
      <c r="S93" s="390">
        <v>44.080239061385278</v>
      </c>
      <c r="T93" s="390">
        <v>44.132455107372913</v>
      </c>
      <c r="U93" s="390">
        <v>43.77347522333514</v>
      </c>
      <c r="V93" s="390">
        <v>42.977062799047076</v>
      </c>
      <c r="W93" s="390">
        <v>42.24172561859249</v>
      </c>
      <c r="X93" s="390">
        <v>42.127341414772125</v>
      </c>
      <c r="Y93" s="390">
        <v>42.039416656592941</v>
      </c>
      <c r="Z93" s="390">
        <v>41.98648478715684</v>
      </c>
      <c r="AA93" s="341"/>
      <c r="AB93" s="390">
        <v>2.3511011477083343E-2</v>
      </c>
      <c r="AC93" s="390">
        <v>0.21843982229827219</v>
      </c>
      <c r="AD93" s="390">
        <v>-0.16477552037340359</v>
      </c>
      <c r="AE93" s="390">
        <v>-3.3692644436690955E-2</v>
      </c>
      <c r="AF93" s="390">
        <v>-3.2656074954168446E-2</v>
      </c>
      <c r="AG93" s="390">
        <v>-4.8750294053355958E-2</v>
      </c>
      <c r="AI93" s="390">
        <v>-9.6017623124872387E-2</v>
      </c>
      <c r="AJ93" s="390">
        <v>-8.1189639384604106E-2</v>
      </c>
      <c r="AK93" s="390">
        <v>-3.2291763156408138E-2</v>
      </c>
      <c r="AL93" s="390">
        <v>0.96770823684359197</v>
      </c>
      <c r="AM93" s="390">
        <v>0.96770823684359197</v>
      </c>
      <c r="AN93" s="341"/>
      <c r="AO93" s="341"/>
      <c r="AP93" s="341"/>
      <c r="AQ93" s="341"/>
      <c r="AR93" s="341"/>
      <c r="AS93" s="341"/>
      <c r="AT93" s="341"/>
      <c r="AU93" s="341"/>
    </row>
    <row r="94" spans="1:47">
      <c r="A94" s="387"/>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41"/>
      <c r="AB94" s="387"/>
      <c r="AC94" s="387"/>
      <c r="AD94" s="387"/>
      <c r="AE94" s="387"/>
      <c r="AF94" s="387"/>
      <c r="AG94" s="387"/>
      <c r="AI94" s="387"/>
      <c r="AJ94" s="387"/>
      <c r="AK94" s="387"/>
      <c r="AL94" s="387"/>
      <c r="AN94" s="341"/>
      <c r="AO94" s="341"/>
      <c r="AP94" s="341"/>
      <c r="AQ94" s="341"/>
      <c r="AR94" s="341"/>
      <c r="AS94" s="341"/>
      <c r="AT94" s="341"/>
      <c r="AU94" s="341"/>
    </row>
  </sheetData>
  <hyperlinks>
    <hyperlink ref="A1" location="Innehåll!A1" display="Tillbaka till Innehåll"/>
  </hyperlink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9"/>
  <sheetViews>
    <sheetView zoomScaleNormal="100" workbookViewId="0">
      <pane xSplit="1" ySplit="5" topLeftCell="E6" activePane="bottomRight" state="frozen"/>
      <selection activeCell="Q38" sqref="Q38:X40"/>
      <selection pane="topRight" activeCell="Q38" sqref="Q38:X40"/>
      <selection pane="bottomLeft" activeCell="Q38" sqref="Q38:X40"/>
      <selection pane="bottomRight" activeCell="A4" sqref="A4"/>
    </sheetView>
  </sheetViews>
  <sheetFormatPr defaultColWidth="9.140625" defaultRowHeight="14.25" outlineLevelCol="1"/>
  <cols>
    <col min="1" max="1" width="50" style="75" customWidth="1"/>
    <col min="2" max="18" width="7.5703125" style="75" hidden="1" customWidth="1" outlineLevel="1"/>
    <col min="19" max="19" width="7.5703125" style="75" customWidth="1" collapsed="1"/>
    <col min="20" max="25" width="7.5703125" style="75" customWidth="1"/>
    <col min="26" max="26" width="3.140625" style="75" customWidth="1"/>
    <col min="27" max="28" width="7.5703125" style="75" customWidth="1"/>
    <col min="29" max="32" width="9.140625" style="75"/>
    <col min="33" max="39" width="9.140625" style="147"/>
    <col min="40" max="16384" width="9.140625" style="75"/>
  </cols>
  <sheetData>
    <row r="1" spans="1:39" ht="12" customHeight="1">
      <c r="A1" s="59" t="s">
        <v>408</v>
      </c>
      <c r="B1" s="74"/>
      <c r="C1" s="74"/>
      <c r="D1" s="74"/>
      <c r="E1" s="74"/>
      <c r="F1" s="74"/>
      <c r="G1" s="74"/>
      <c r="H1" s="74"/>
      <c r="I1" s="74"/>
      <c r="J1" s="74"/>
      <c r="K1" s="74"/>
      <c r="L1" s="74"/>
      <c r="M1" s="74"/>
      <c r="N1" s="74"/>
      <c r="O1" s="74"/>
      <c r="P1" s="74"/>
      <c r="Q1" s="74"/>
      <c r="R1" s="74"/>
      <c r="S1" s="74"/>
      <c r="T1" s="74"/>
      <c r="U1" s="74"/>
      <c r="V1" s="74"/>
      <c r="W1" s="74"/>
      <c r="X1" s="74"/>
      <c r="Y1" s="74"/>
      <c r="AA1" s="74"/>
      <c r="AB1" s="74"/>
      <c r="AC1" s="74"/>
      <c r="AD1" s="74"/>
      <c r="AE1" s="74"/>
      <c r="AF1" s="74"/>
    </row>
    <row r="2" spans="1:39" s="66" customFormat="1" ht="15.75">
      <c r="A2" s="1" t="s">
        <v>393</v>
      </c>
      <c r="B2" s="2"/>
      <c r="C2" s="2"/>
      <c r="D2" s="2"/>
      <c r="E2" s="2"/>
      <c r="F2" s="2"/>
      <c r="G2" s="2"/>
      <c r="H2" s="2"/>
      <c r="I2" s="2"/>
      <c r="J2" s="2"/>
      <c r="K2" s="2"/>
      <c r="L2" s="2"/>
      <c r="M2" s="2"/>
      <c r="N2" s="2"/>
      <c r="O2" s="2"/>
      <c r="P2" s="2"/>
      <c r="Q2" s="2"/>
      <c r="R2" s="2"/>
      <c r="S2" s="2"/>
      <c r="T2" s="2"/>
      <c r="U2" s="2"/>
      <c r="V2" s="2"/>
      <c r="W2" s="2"/>
      <c r="X2" s="2"/>
      <c r="Y2" s="2"/>
      <c r="Z2" s="62"/>
      <c r="AA2" s="2"/>
      <c r="AB2" s="2"/>
      <c r="AC2" s="2"/>
      <c r="AD2" s="2"/>
      <c r="AE2" s="2"/>
      <c r="AF2" s="2"/>
      <c r="AG2" s="62"/>
      <c r="AH2" s="62"/>
      <c r="AI2" s="62"/>
      <c r="AJ2" s="62"/>
      <c r="AK2" s="62"/>
      <c r="AL2" s="62"/>
      <c r="AM2" s="62"/>
    </row>
    <row r="3" spans="1:39"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62"/>
      <c r="AA3" s="2"/>
      <c r="AB3" s="2"/>
      <c r="AC3" s="2"/>
      <c r="AD3" s="2"/>
      <c r="AE3" s="2"/>
      <c r="AF3" s="2"/>
      <c r="AG3" s="62"/>
      <c r="AH3" s="62"/>
      <c r="AI3" s="62"/>
      <c r="AJ3" s="62"/>
      <c r="AK3" s="62"/>
      <c r="AL3" s="62"/>
      <c r="AM3" s="62"/>
    </row>
    <row r="4" spans="1:39" s="66" customFormat="1" ht="12" customHeight="1">
      <c r="A4" s="243"/>
      <c r="B4" s="244" t="s">
        <v>1</v>
      </c>
      <c r="C4" s="244" t="s">
        <v>1</v>
      </c>
      <c r="D4" s="244" t="s">
        <v>1</v>
      </c>
      <c r="E4" s="244" t="s">
        <v>1</v>
      </c>
      <c r="F4" s="244" t="s">
        <v>1</v>
      </c>
      <c r="G4" s="244" t="s">
        <v>1</v>
      </c>
      <c r="H4" s="244" t="s">
        <v>1</v>
      </c>
      <c r="I4" s="244" t="s">
        <v>1</v>
      </c>
      <c r="J4" s="244" t="s">
        <v>1</v>
      </c>
      <c r="K4" s="244" t="s">
        <v>1</v>
      </c>
      <c r="L4" s="244" t="s">
        <v>1</v>
      </c>
      <c r="M4" s="244" t="s">
        <v>1</v>
      </c>
      <c r="N4" s="244" t="s">
        <v>1</v>
      </c>
      <c r="O4" s="244" t="s">
        <v>1</v>
      </c>
      <c r="P4" s="244" t="s">
        <v>1</v>
      </c>
      <c r="Q4" s="244" t="s">
        <v>1</v>
      </c>
      <c r="R4" s="244" t="s">
        <v>1</v>
      </c>
      <c r="S4" s="244" t="s">
        <v>1</v>
      </c>
      <c r="T4" s="244" t="s">
        <v>178</v>
      </c>
      <c r="U4" s="244" t="s">
        <v>178</v>
      </c>
      <c r="V4" s="244" t="s">
        <v>178</v>
      </c>
      <c r="W4" s="244" t="s">
        <v>178</v>
      </c>
      <c r="X4" s="244" t="s">
        <v>178</v>
      </c>
      <c r="Y4" s="244" t="s">
        <v>178</v>
      </c>
      <c r="Z4" s="62"/>
      <c r="AA4" s="639" t="s">
        <v>188</v>
      </c>
      <c r="AB4" s="639"/>
      <c r="AC4" s="639"/>
      <c r="AD4" s="639"/>
      <c r="AE4" s="639"/>
      <c r="AF4" s="639"/>
      <c r="AG4" s="146"/>
      <c r="AH4" s="146"/>
      <c r="AI4" s="146"/>
      <c r="AJ4" s="62"/>
      <c r="AK4" s="62"/>
      <c r="AL4" s="62"/>
      <c r="AM4" s="62"/>
    </row>
    <row r="5" spans="1:39" s="66" customFormat="1" ht="12" customHeight="1" thickBot="1">
      <c r="A5" s="245" t="s">
        <v>2</v>
      </c>
      <c r="B5" s="246">
        <v>2000</v>
      </c>
      <c r="C5" s="246">
        <v>2001</v>
      </c>
      <c r="D5" s="246">
        <v>2002</v>
      </c>
      <c r="E5" s="246">
        <v>2003</v>
      </c>
      <c r="F5" s="246">
        <v>2004</v>
      </c>
      <c r="G5" s="246">
        <v>2005</v>
      </c>
      <c r="H5" s="246">
        <v>2006</v>
      </c>
      <c r="I5" s="246">
        <v>2007</v>
      </c>
      <c r="J5" s="246">
        <v>2008</v>
      </c>
      <c r="K5" s="246">
        <v>2009</v>
      </c>
      <c r="L5" s="246">
        <v>2010</v>
      </c>
      <c r="M5" s="246">
        <v>2011</v>
      </c>
      <c r="N5" s="246">
        <v>2012</v>
      </c>
      <c r="O5" s="246">
        <v>2013</v>
      </c>
      <c r="P5" s="246">
        <v>2014</v>
      </c>
      <c r="Q5" s="246">
        <v>2015</v>
      </c>
      <c r="R5" s="246">
        <v>2016</v>
      </c>
      <c r="S5" s="246">
        <v>2017</v>
      </c>
      <c r="T5" s="246">
        <v>2018</v>
      </c>
      <c r="U5" s="246">
        <v>2019</v>
      </c>
      <c r="V5" s="246">
        <v>2020</v>
      </c>
      <c r="W5" s="246">
        <v>2021</v>
      </c>
      <c r="X5" s="246">
        <v>2022</v>
      </c>
      <c r="Y5" s="246">
        <v>2023</v>
      </c>
      <c r="Z5" s="62"/>
      <c r="AA5" s="246">
        <v>2018</v>
      </c>
      <c r="AB5" s="246">
        <v>2019</v>
      </c>
      <c r="AC5" s="246">
        <v>2020</v>
      </c>
      <c r="AD5" s="246">
        <v>2021</v>
      </c>
      <c r="AE5" s="246">
        <v>2022</v>
      </c>
      <c r="AF5" s="246">
        <v>2023</v>
      </c>
      <c r="AG5" s="78"/>
      <c r="AH5" s="78"/>
      <c r="AI5" s="78"/>
      <c r="AJ5" s="62"/>
      <c r="AK5" s="62"/>
      <c r="AL5" s="62"/>
      <c r="AM5" s="62"/>
    </row>
    <row r="6" spans="1:39"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62"/>
      <c r="AA6" s="2"/>
      <c r="AB6" s="2"/>
      <c r="AC6" s="2"/>
      <c r="AD6" s="2"/>
      <c r="AE6" s="2"/>
      <c r="AF6" s="2"/>
      <c r="AG6" s="62"/>
      <c r="AH6" s="62"/>
      <c r="AI6" s="62"/>
      <c r="AJ6" s="62"/>
      <c r="AK6" s="62"/>
      <c r="AL6" s="62"/>
      <c r="AM6" s="62"/>
    </row>
    <row r="7" spans="1:39" s="67" customFormat="1" ht="12" customHeight="1">
      <c r="A7" s="2" t="s">
        <v>394</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9">
        <v>2260.1410806880003</v>
      </c>
      <c r="S7" s="9">
        <v>2357.953466639</v>
      </c>
      <c r="T7" s="9">
        <v>2457.764177393</v>
      </c>
      <c r="U7" s="9">
        <v>2543.7210551683102</v>
      </c>
      <c r="V7" s="9">
        <v>2613.8116066505499</v>
      </c>
      <c r="W7" s="9">
        <v>2693.3740006277098</v>
      </c>
      <c r="X7" s="9">
        <v>2776.4469862249498</v>
      </c>
      <c r="Y7" s="9">
        <v>2858.74385060738</v>
      </c>
      <c r="AA7" s="3">
        <v>1.3432057340196479E-2</v>
      </c>
      <c r="AB7" s="3">
        <v>-0.97963730610990751</v>
      </c>
      <c r="AC7" s="3">
        <v>-6.978983629960112</v>
      </c>
      <c r="AD7" s="3">
        <v>-9.0251808821099075</v>
      </c>
      <c r="AE7" s="3">
        <v>-15.393564679060091</v>
      </c>
      <c r="AF7" s="3">
        <v>-21.207284239810178</v>
      </c>
      <c r="AG7" s="142"/>
      <c r="AH7" s="142"/>
      <c r="AI7" s="142"/>
      <c r="AJ7" s="140"/>
      <c r="AK7" s="140"/>
      <c r="AL7" s="140"/>
      <c r="AM7" s="140"/>
    </row>
    <row r="8" spans="1:39" s="66" customFormat="1" ht="12" customHeight="1">
      <c r="A8" s="57" t="s">
        <v>573</v>
      </c>
      <c r="B8" s="133">
        <v>975.75921507499982</v>
      </c>
      <c r="C8" s="133">
        <v>1027.5474758350001</v>
      </c>
      <c r="D8" s="133">
        <v>1063.7296697689999</v>
      </c>
      <c r="E8" s="133">
        <v>1127.5659567489997</v>
      </c>
      <c r="F8" s="133">
        <v>1157.3372700859998</v>
      </c>
      <c r="G8" s="133">
        <v>1195.0215430559997</v>
      </c>
      <c r="H8" s="133">
        <v>1248.4635365440004</v>
      </c>
      <c r="I8" s="133">
        <v>1310.9308095109998</v>
      </c>
      <c r="J8" s="133">
        <v>1370.3252696499999</v>
      </c>
      <c r="K8" s="133">
        <v>1379.2131459179998</v>
      </c>
      <c r="L8" s="133">
        <v>1415.2899733880001</v>
      </c>
      <c r="M8" s="133">
        <v>1482.4615505290001</v>
      </c>
      <c r="N8" s="133">
        <v>1536.2719278250001</v>
      </c>
      <c r="O8" s="133">
        <v>1580.7536411989909</v>
      </c>
      <c r="P8" s="9">
        <v>1636.5435028049999</v>
      </c>
      <c r="Q8" s="9">
        <v>1706.318733304</v>
      </c>
      <c r="R8" s="9">
        <v>1785.826092476</v>
      </c>
      <c r="S8" s="9">
        <v>1863.8082386370002</v>
      </c>
      <c r="T8" s="9">
        <v>1947.406185565</v>
      </c>
      <c r="U8" s="9">
        <v>2016.9840441920301</v>
      </c>
      <c r="V8" s="9">
        <v>2067.7739204137101</v>
      </c>
      <c r="W8" s="9">
        <v>2135.5305057974401</v>
      </c>
      <c r="X8" s="9">
        <v>2204.2752797645398</v>
      </c>
      <c r="Y8" s="9">
        <v>2270.9634604131002</v>
      </c>
      <c r="AA8" s="3">
        <v>-1.8017460919299992</v>
      </c>
      <c r="AB8" s="3">
        <v>-2.5553309516499212</v>
      </c>
      <c r="AC8" s="3">
        <v>-8.9251514012198641</v>
      </c>
      <c r="AD8" s="3">
        <v>-9.2446688993195494</v>
      </c>
      <c r="AE8" s="3">
        <v>-14.355556102050286</v>
      </c>
      <c r="AF8" s="3">
        <v>-19.944171110749721</v>
      </c>
      <c r="AG8" s="165"/>
      <c r="AH8" s="165"/>
      <c r="AI8" s="165"/>
      <c r="AJ8" s="62"/>
      <c r="AK8" s="62"/>
      <c r="AL8" s="62"/>
      <c r="AM8" s="62"/>
    </row>
    <row r="9" spans="1:39" s="66" customFormat="1" ht="12" customHeight="1">
      <c r="A9" s="55" t="s">
        <v>515</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9">
        <v>1657.77501403623</v>
      </c>
      <c r="S9" s="9">
        <v>1735.9546181238502</v>
      </c>
      <c r="T9" s="9">
        <v>1816.0469492959498</v>
      </c>
      <c r="U9" s="9">
        <v>1881.62951000251</v>
      </c>
      <c r="V9" s="9">
        <v>1926.35385851405</v>
      </c>
      <c r="W9" s="9">
        <v>1990.1168921849198</v>
      </c>
      <c r="X9" s="9">
        <v>2055.3313131863301</v>
      </c>
      <c r="Y9" s="9">
        <v>2119.0945557523596</v>
      </c>
      <c r="AA9" s="3">
        <v>-0.1385098880402893</v>
      </c>
      <c r="AB9" s="3">
        <v>-0.37991396426014035</v>
      </c>
      <c r="AC9" s="3">
        <v>-8.8948886825100999</v>
      </c>
      <c r="AD9" s="3">
        <v>-8.261022250680071</v>
      </c>
      <c r="AE9" s="3">
        <v>-13.208817745579836</v>
      </c>
      <c r="AF9" s="3">
        <v>-17.93292541396022</v>
      </c>
      <c r="AG9" s="90"/>
      <c r="AH9" s="90"/>
      <c r="AI9" s="90"/>
      <c r="AJ9" s="62"/>
      <c r="AK9" s="62"/>
      <c r="AL9" s="62"/>
      <c r="AM9" s="62"/>
    </row>
    <row r="10" spans="1:39" s="66" customFormat="1" ht="12" customHeight="1">
      <c r="A10" s="55" t="s">
        <v>684</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9">
        <v>25.694305528000001</v>
      </c>
      <c r="S10" s="9">
        <v>24.315177791</v>
      </c>
      <c r="T10" s="9">
        <v>22.826471879</v>
      </c>
      <c r="U10" s="9">
        <v>22.1730687707038</v>
      </c>
      <c r="V10" s="9">
        <v>21.575972924450301</v>
      </c>
      <c r="W10" s="9">
        <v>20.699570983310402</v>
      </c>
      <c r="X10" s="9">
        <v>19.937464002829699</v>
      </c>
      <c r="Y10" s="9">
        <v>19.3705982961398</v>
      </c>
      <c r="AA10" s="3">
        <v>-0.63889360536370177</v>
      </c>
      <c r="AB10" s="3">
        <v>-0.5978263824876997</v>
      </c>
      <c r="AC10" s="3">
        <v>-0.43990422856569822</v>
      </c>
      <c r="AD10" s="3">
        <v>-0.51404090848299688</v>
      </c>
      <c r="AE10" s="3">
        <v>-0.61373948187459959</v>
      </c>
      <c r="AF10" s="3">
        <v>-0.59667389545240113</v>
      </c>
      <c r="AG10" s="90"/>
      <c r="AH10" s="90"/>
      <c r="AI10" s="90"/>
      <c r="AJ10" s="62"/>
      <c r="AK10" s="62"/>
      <c r="AL10" s="62"/>
      <c r="AM10" s="62"/>
    </row>
    <row r="11" spans="1:39" s="66" customFormat="1" ht="12" customHeight="1">
      <c r="A11" s="55" t="s">
        <v>516</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9">
        <v>75.294251544162293</v>
      </c>
      <c r="S11" s="9">
        <v>76.051189423831886</v>
      </c>
      <c r="T11" s="9">
        <v>78.11567927337839</v>
      </c>
      <c r="U11" s="9">
        <v>79.349647231271092</v>
      </c>
      <c r="V11" s="9">
        <v>80.818227898412601</v>
      </c>
      <c r="W11" s="9">
        <v>83.225018981479806</v>
      </c>
      <c r="X11" s="9">
        <v>85.831412950475908</v>
      </c>
      <c r="Y11" s="9">
        <v>88.216336358356401</v>
      </c>
      <c r="AA11" s="3">
        <v>-0.68841890850950449</v>
      </c>
      <c r="AB11" s="3">
        <v>-0.97196653262750488</v>
      </c>
      <c r="AC11" s="3">
        <v>-1.1025589135030032</v>
      </c>
      <c r="AD11" s="3">
        <v>-1.2682266952575958</v>
      </c>
      <c r="AE11" s="3">
        <v>-1.3866165618923958</v>
      </c>
      <c r="AF11" s="3">
        <v>-1.6272548858883056</v>
      </c>
      <c r="AG11" s="90"/>
      <c r="AH11" s="90"/>
      <c r="AI11" s="90"/>
      <c r="AJ11" s="62"/>
      <c r="AK11" s="62"/>
      <c r="AL11" s="62"/>
      <c r="AM11" s="62"/>
    </row>
    <row r="12" spans="1:39" s="66" customFormat="1" ht="12" customHeight="1">
      <c r="A12" s="55" t="s">
        <v>517</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9">
        <v>27.468120507008301</v>
      </c>
      <c r="S12" s="9">
        <v>25.817406986430399</v>
      </c>
      <c r="T12" s="9">
        <v>24.684683947967098</v>
      </c>
      <c r="U12" s="9">
        <v>26.7112244058968</v>
      </c>
      <c r="V12" s="9">
        <v>30.581206490374399</v>
      </c>
      <c r="W12" s="9">
        <v>30.582572466166599</v>
      </c>
      <c r="X12" s="9">
        <v>30.659889637092601</v>
      </c>
      <c r="Y12" s="9">
        <v>30.325425836285998</v>
      </c>
      <c r="AA12" s="3">
        <v>-0.42680578306769945</v>
      </c>
      <c r="AB12" s="3">
        <v>-0.63255620709740157</v>
      </c>
      <c r="AC12" s="3">
        <v>1.7429461920369</v>
      </c>
      <c r="AD12" s="3">
        <v>1.0184293905097981</v>
      </c>
      <c r="AE12" s="3">
        <v>1.0417737899891009</v>
      </c>
      <c r="AF12" s="3">
        <v>0.4931923080375995</v>
      </c>
      <c r="AG12" s="90"/>
      <c r="AH12" s="90"/>
      <c r="AI12" s="90"/>
      <c r="AJ12" s="62"/>
      <c r="AK12" s="62"/>
      <c r="AL12" s="62"/>
      <c r="AM12" s="62"/>
    </row>
    <row r="13" spans="1:39" s="66" customFormat="1" ht="12" customHeight="1">
      <c r="A13" s="55" t="s">
        <v>518</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9">
        <v>22.975046197593201</v>
      </c>
      <c r="S13" s="9">
        <v>23.882348305887501</v>
      </c>
      <c r="T13" s="9">
        <v>26.772171596700101</v>
      </c>
      <c r="U13" s="9">
        <v>27.455862245292998</v>
      </c>
      <c r="V13" s="9">
        <v>28.169187870527303</v>
      </c>
      <c r="W13" s="9">
        <v>29.712020252947298</v>
      </c>
      <c r="X13" s="9">
        <v>30.510795001739201</v>
      </c>
      <c r="Y13" s="9">
        <v>31.3423689599522</v>
      </c>
      <c r="AA13" s="3">
        <v>-0.14766312472169929</v>
      </c>
      <c r="AB13" s="3">
        <v>-0.15975420513460037</v>
      </c>
      <c r="AC13" s="3">
        <v>-0.23442442221799809</v>
      </c>
      <c r="AD13" s="3">
        <v>-0.29438497959380072</v>
      </c>
      <c r="AE13" s="3">
        <v>-0.35259171644370113</v>
      </c>
      <c r="AF13" s="3">
        <v>-0.41408353571809897</v>
      </c>
      <c r="AG13" s="90"/>
      <c r="AH13" s="90"/>
      <c r="AI13" s="90"/>
      <c r="AJ13" s="62"/>
      <c r="AK13" s="62"/>
      <c r="AL13" s="62"/>
      <c r="AM13" s="62"/>
    </row>
    <row r="14" spans="1:39" s="66" customFormat="1" ht="12" customHeight="1">
      <c r="A14" s="55" t="s">
        <v>519</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9">
        <v>2.3136601909999999</v>
      </c>
      <c r="S14" s="9">
        <v>2.1026757969999998</v>
      </c>
      <c r="T14" s="9">
        <v>1.7867014509999999</v>
      </c>
      <c r="U14" s="9">
        <v>1.83780030706385</v>
      </c>
      <c r="V14" s="9">
        <v>1.8514396403493198</v>
      </c>
      <c r="W14" s="9">
        <v>1.89400191192699</v>
      </c>
      <c r="X14" s="9">
        <v>1.94186898890037</v>
      </c>
      <c r="Y14" s="9">
        <v>1.9847735061493699</v>
      </c>
      <c r="AA14" s="3">
        <v>-0.40034838760034042</v>
      </c>
      <c r="AB14" s="3">
        <v>-0.41114004252768988</v>
      </c>
      <c r="AC14" s="3">
        <v>-0.43622557502702008</v>
      </c>
      <c r="AD14" s="3">
        <v>-0.43946436429504998</v>
      </c>
      <c r="AE14" s="3">
        <v>-0.44930386812935996</v>
      </c>
      <c r="AF14" s="3">
        <v>-0.46309958321657008</v>
      </c>
      <c r="AG14" s="90"/>
      <c r="AH14" s="90"/>
      <c r="AI14" s="90"/>
      <c r="AJ14" s="62"/>
      <c r="AK14" s="62"/>
      <c r="AL14" s="62"/>
      <c r="AM14" s="62"/>
    </row>
    <row r="15" spans="1:39" s="66" customFormat="1" ht="12" customHeight="1">
      <c r="A15" s="57" t="s">
        <v>565</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9">
        <v>19.769190721999998</v>
      </c>
      <c r="S15" s="9">
        <v>18.906759488999999</v>
      </c>
      <c r="T15" s="9">
        <v>18.764193499000001</v>
      </c>
      <c r="U15" s="9">
        <v>19.033694101328301</v>
      </c>
      <c r="V15" s="9">
        <v>19.0451259837509</v>
      </c>
      <c r="W15" s="9">
        <v>19.235849618541799</v>
      </c>
      <c r="X15" s="9">
        <v>19.434379442909098</v>
      </c>
      <c r="Y15" s="9">
        <v>19.591110424230198</v>
      </c>
      <c r="AA15" s="3">
        <v>-0.61605419306839693</v>
      </c>
      <c r="AB15" s="3">
        <v>-0.62670880336209933</v>
      </c>
      <c r="AC15" s="3">
        <v>-0.70205645815470064</v>
      </c>
      <c r="AD15" s="3">
        <v>-0.66795111949080166</v>
      </c>
      <c r="AE15" s="3">
        <v>-0.68785622469680163</v>
      </c>
      <c r="AF15" s="3">
        <v>-0.71329025121430334</v>
      </c>
      <c r="AG15" s="90"/>
      <c r="AH15" s="90"/>
      <c r="AI15" s="90"/>
      <c r="AJ15" s="62"/>
      <c r="AK15" s="62"/>
      <c r="AL15" s="62"/>
      <c r="AM15" s="62"/>
    </row>
    <row r="16" spans="1:39" s="66" customFormat="1" ht="12" customHeight="1">
      <c r="A16" s="57" t="s">
        <v>395</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9">
        <v>479.32069473500002</v>
      </c>
      <c r="S16" s="9">
        <v>497.44438816299999</v>
      </c>
      <c r="T16" s="9">
        <v>512.10972911500005</v>
      </c>
      <c r="U16" s="9">
        <v>528.35042133599302</v>
      </c>
      <c r="V16" s="9">
        <v>547.51557136244594</v>
      </c>
      <c r="W16" s="9">
        <v>559.15914881051401</v>
      </c>
      <c r="X16" s="9">
        <v>573.28097087668198</v>
      </c>
      <c r="Y16" s="9">
        <v>588.67175194813797</v>
      </c>
      <c r="AA16" s="3">
        <v>0.27291026666006246</v>
      </c>
      <c r="AB16" s="3">
        <v>-3.6047172490043522E-3</v>
      </c>
      <c r="AC16" s="3">
        <v>0.43121982101899903</v>
      </c>
      <c r="AD16" s="3">
        <v>-1.3060970763840487</v>
      </c>
      <c r="AE16" s="3">
        <v>-2.6132470538409507</v>
      </c>
      <c r="AF16" s="3">
        <v>-2.8538013469720909</v>
      </c>
      <c r="AG16" s="90"/>
      <c r="AH16" s="90"/>
      <c r="AI16" s="90"/>
      <c r="AJ16" s="62"/>
      <c r="AK16" s="62"/>
      <c r="AL16" s="62"/>
      <c r="AM16" s="62"/>
    </row>
    <row r="17" spans="1:39" s="67" customFormat="1" ht="12" customHeight="1">
      <c r="A17" s="57" t="s">
        <v>182</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9">
        <v>14.763628342000001</v>
      </c>
      <c r="S17" s="9">
        <v>15.613330401999999</v>
      </c>
      <c r="T17" s="9">
        <v>17.016738022000002</v>
      </c>
      <c r="U17" s="9">
        <v>17.420283741612199</v>
      </c>
      <c r="V17" s="9">
        <v>17.5672408581461</v>
      </c>
      <c r="W17" s="9">
        <v>17.920195638291702</v>
      </c>
      <c r="X17" s="9">
        <v>18.325115026640699</v>
      </c>
      <c r="Y17" s="9">
        <v>18.699748670370699</v>
      </c>
      <c r="AA17" s="3">
        <v>0.93049549954720234</v>
      </c>
      <c r="AB17" s="3">
        <v>0.95258955942879808</v>
      </c>
      <c r="AC17" s="3">
        <v>0.81289149209289846</v>
      </c>
      <c r="AD17" s="3">
        <v>0.85763397409920117</v>
      </c>
      <c r="AE17" s="3">
        <v>0.88738225214259714</v>
      </c>
      <c r="AF17" s="3">
        <v>0.87739796670240011</v>
      </c>
      <c r="AG17" s="90"/>
      <c r="AH17" s="90"/>
      <c r="AI17" s="90"/>
      <c r="AJ17" s="140"/>
      <c r="AK17" s="140"/>
      <c r="AL17" s="140"/>
      <c r="AM17" s="140"/>
    </row>
    <row r="18" spans="1:39" s="66" customFormat="1" ht="12" customHeight="1">
      <c r="A18" s="56" t="s">
        <v>396</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9">
        <v>47.837119363999996</v>
      </c>
      <c r="S18" s="9">
        <v>47.862203577000002</v>
      </c>
      <c r="T18" s="9">
        <v>47.598602237000001</v>
      </c>
      <c r="U18" s="9">
        <v>48.653235432680603</v>
      </c>
      <c r="V18" s="9">
        <v>49.318121843497103</v>
      </c>
      <c r="W18" s="9">
        <v>50.285324897468101</v>
      </c>
      <c r="X18" s="9">
        <v>51.274041766600099</v>
      </c>
      <c r="Y18" s="9">
        <v>52.212266626946096</v>
      </c>
      <c r="AA18" s="3">
        <v>-0.63868012528840268</v>
      </c>
      <c r="AB18" s="3">
        <v>-0.64928491780460007</v>
      </c>
      <c r="AC18" s="3">
        <v>-0.78351198393159649</v>
      </c>
      <c r="AD18" s="3">
        <v>-0.76694688546599821</v>
      </c>
      <c r="AE18" s="3">
        <v>-0.84560170748510188</v>
      </c>
      <c r="AF18" s="3">
        <v>-0.91895367705200925</v>
      </c>
      <c r="AG18" s="90"/>
      <c r="AH18" s="90"/>
      <c r="AI18" s="90"/>
      <c r="AJ18" s="62"/>
      <c r="AK18" s="62"/>
      <c r="AL18" s="62"/>
      <c r="AM18" s="62"/>
    </row>
    <row r="19" spans="1:39" s="66" customFormat="1" ht="12" customHeight="1">
      <c r="A19" s="56" t="s">
        <v>561</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9">
        <v>0.71465050399999996</v>
      </c>
      <c r="S19" s="9">
        <v>0.69713067200000001</v>
      </c>
      <c r="T19" s="9">
        <v>0.70455305599999996</v>
      </c>
      <c r="U19" s="9">
        <v>0.71930693951000002</v>
      </c>
      <c r="V19" s="9">
        <v>0.71665756390510005</v>
      </c>
      <c r="W19" s="9">
        <v>0.72275709351915096</v>
      </c>
      <c r="X19" s="9">
        <v>0.72452991894184304</v>
      </c>
      <c r="Y19" s="9">
        <v>0.72851432236251101</v>
      </c>
      <c r="AA19" s="3">
        <v>-7.1777582700000009E-3</v>
      </c>
      <c r="AB19" s="3">
        <v>1.0611724182300053E-2</v>
      </c>
      <c r="AC19" s="3">
        <v>2.1374321916231009E-3</v>
      </c>
      <c r="AD19" s="3">
        <v>6.799231914788928E-3</v>
      </c>
      <c r="AE19" s="3">
        <v>4.8972323183120725E-3</v>
      </c>
      <c r="AF19" s="3">
        <v>6.2814213843079836E-3</v>
      </c>
      <c r="AG19" s="90"/>
      <c r="AH19" s="90"/>
      <c r="AI19" s="90"/>
      <c r="AJ19" s="62"/>
      <c r="AK19" s="62"/>
      <c r="AL19" s="62"/>
      <c r="AM19" s="62"/>
    </row>
    <row r="20" spans="1:39" s="66" customFormat="1" ht="12" customHeight="1">
      <c r="A20" s="134" t="s">
        <v>397</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15">
        <v>2306.9207102999999</v>
      </c>
      <c r="S20" s="15">
        <v>2404.7690331000003</v>
      </c>
      <c r="T20" s="15">
        <v>2504.2985995999998</v>
      </c>
      <c r="U20" s="15">
        <v>2591.6549836614799</v>
      </c>
      <c r="V20" s="15">
        <v>2662.4130709301403</v>
      </c>
      <c r="W20" s="15">
        <v>2742.9365684316599</v>
      </c>
      <c r="X20" s="15">
        <v>2826.9964980726099</v>
      </c>
      <c r="Y20" s="15">
        <v>2910.2276029119703</v>
      </c>
      <c r="Z20" s="67"/>
      <c r="AA20" s="4">
        <v>-0.97769728367029529</v>
      </c>
      <c r="AB20" s="4">
        <v>-1.6395339480900475</v>
      </c>
      <c r="AC20" s="4">
        <v>-7.7646330460797799</v>
      </c>
      <c r="AD20" s="4">
        <v>-9.7989269994900496</v>
      </c>
      <c r="AE20" s="4">
        <v>-16.244063618859855</v>
      </c>
      <c r="AF20" s="4">
        <v>-22.132519338239945</v>
      </c>
      <c r="AG20" s="90"/>
      <c r="AH20" s="90"/>
      <c r="AI20" s="90"/>
      <c r="AJ20" s="62"/>
      <c r="AK20" s="62"/>
      <c r="AL20" s="62"/>
      <c r="AM20" s="62"/>
    </row>
    <row r="21" spans="1:39" s="66" customFormat="1" ht="12" customHeight="1">
      <c r="A21" s="56" t="s">
        <v>564</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9">
        <v>0</v>
      </c>
      <c r="Q21" s="9">
        <v>0</v>
      </c>
      <c r="R21" s="9">
        <v>0</v>
      </c>
      <c r="S21" s="9">
        <v>0</v>
      </c>
      <c r="T21" s="9">
        <v>0</v>
      </c>
      <c r="U21" s="9">
        <v>0</v>
      </c>
      <c r="V21" s="9">
        <v>0</v>
      </c>
      <c r="W21" s="9">
        <v>0</v>
      </c>
      <c r="X21" s="9">
        <v>0</v>
      </c>
      <c r="Y21" s="9">
        <v>0</v>
      </c>
      <c r="AA21" s="3">
        <v>0</v>
      </c>
      <c r="AB21" s="3">
        <v>0</v>
      </c>
      <c r="AC21" s="3">
        <v>0</v>
      </c>
      <c r="AD21" s="3">
        <v>0</v>
      </c>
      <c r="AE21" s="3">
        <v>0</v>
      </c>
      <c r="AF21" s="3">
        <v>0</v>
      </c>
      <c r="AG21" s="90"/>
      <c r="AH21" s="90"/>
      <c r="AI21" s="90"/>
      <c r="AJ21" s="62"/>
      <c r="AK21" s="62"/>
      <c r="AL21" s="62"/>
      <c r="AM21" s="62"/>
    </row>
    <row r="22" spans="1:39" s="66" customFormat="1" ht="12" customHeight="1">
      <c r="A22" s="56" t="s">
        <v>562</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9">
        <v>219.39337609999998</v>
      </c>
      <c r="S22" s="9">
        <v>223.62675330000002</v>
      </c>
      <c r="T22" s="9">
        <v>242.08950810000002</v>
      </c>
      <c r="U22" s="9">
        <v>265.00288435264599</v>
      </c>
      <c r="V22" s="9">
        <v>283.03467600621201</v>
      </c>
      <c r="W22" s="9">
        <v>286.40166628717998</v>
      </c>
      <c r="X22" s="9">
        <v>293.46843660001701</v>
      </c>
      <c r="Y22" s="9">
        <v>301.25391248935199</v>
      </c>
      <c r="AA22" s="3">
        <v>-2.4567632893270002</v>
      </c>
      <c r="AB22" s="3">
        <v>-2.4087744100670534</v>
      </c>
      <c r="AC22" s="3">
        <v>-2.5691200394239786</v>
      </c>
      <c r="AD22" s="3">
        <v>-4.986046940684048</v>
      </c>
      <c r="AE22" s="3">
        <v>-5.0858378506459871</v>
      </c>
      <c r="AF22" s="3">
        <v>-4.4786742831599895</v>
      </c>
      <c r="AG22" s="142"/>
      <c r="AH22" s="142"/>
      <c r="AI22" s="142"/>
      <c r="AJ22" s="62"/>
      <c r="AK22" s="62"/>
      <c r="AL22" s="62"/>
      <c r="AM22" s="62"/>
    </row>
    <row r="23" spans="1:39" s="66" customFormat="1" ht="12" customHeight="1">
      <c r="A23" s="56" t="s">
        <v>563</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9">
        <v>0</v>
      </c>
      <c r="Q23" s="9">
        <v>0</v>
      </c>
      <c r="R23" s="9">
        <v>0</v>
      </c>
      <c r="S23" s="9">
        <v>0</v>
      </c>
      <c r="T23" s="9">
        <v>0</v>
      </c>
      <c r="U23" s="9">
        <v>0</v>
      </c>
      <c r="V23" s="9">
        <v>0</v>
      </c>
      <c r="W23" s="9">
        <v>0</v>
      </c>
      <c r="X23" s="9">
        <v>0</v>
      </c>
      <c r="Y23" s="9">
        <v>0</v>
      </c>
      <c r="AA23" s="3">
        <v>0</v>
      </c>
      <c r="AB23" s="3">
        <v>0</v>
      </c>
      <c r="AC23" s="3">
        <v>0</v>
      </c>
      <c r="AD23" s="3">
        <v>0</v>
      </c>
      <c r="AE23" s="3">
        <v>0</v>
      </c>
      <c r="AF23" s="3">
        <v>0</v>
      </c>
      <c r="AG23" s="90"/>
      <c r="AH23" s="90"/>
      <c r="AI23" s="90"/>
      <c r="AJ23" s="62"/>
      <c r="AK23" s="62"/>
      <c r="AL23" s="62"/>
      <c r="AM23" s="62"/>
    </row>
    <row r="24" spans="1:39" s="67" customFormat="1" ht="12" customHeight="1">
      <c r="A24" s="134" t="s">
        <v>398</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15">
        <v>2087.3432791</v>
      </c>
      <c r="S24" s="15">
        <v>2180.9614756999999</v>
      </c>
      <c r="T24" s="15">
        <v>2262.0392348999999</v>
      </c>
      <c r="U24" s="15">
        <v>2328.0077719740902</v>
      </c>
      <c r="V24" s="15">
        <v>2380.7340675891896</v>
      </c>
      <c r="W24" s="15">
        <v>2457.89057480973</v>
      </c>
      <c r="X24" s="15">
        <v>2534.8837341378498</v>
      </c>
      <c r="Y24" s="15">
        <v>2610.3293630878702</v>
      </c>
      <c r="AA24" s="4">
        <v>1.1164145019197349</v>
      </c>
      <c r="AB24" s="4">
        <v>0.78018796198057316</v>
      </c>
      <c r="AC24" s="4">
        <v>-5.184565506650415</v>
      </c>
      <c r="AD24" s="4">
        <v>-4.8019325588097672</v>
      </c>
      <c r="AE24" s="4">
        <v>-11.147278268210357</v>
      </c>
      <c r="AF24" s="4">
        <v>-17.642897555079799</v>
      </c>
      <c r="AG24" s="142"/>
      <c r="AH24" s="142"/>
      <c r="AI24" s="142"/>
      <c r="AJ24" s="140"/>
      <c r="AK24" s="140"/>
      <c r="AL24" s="140"/>
      <c r="AM24" s="140"/>
    </row>
    <row r="25" spans="1:39" s="66" customFormat="1" ht="12" customHeight="1">
      <c r="A25" s="56"/>
      <c r="B25" s="3"/>
      <c r="C25" s="3"/>
      <c r="D25" s="3"/>
      <c r="E25" s="3"/>
      <c r="F25" s="3"/>
      <c r="G25" s="3"/>
      <c r="H25" s="3"/>
      <c r="I25" s="3"/>
      <c r="J25" s="3"/>
      <c r="K25" s="3"/>
      <c r="L25" s="3"/>
      <c r="M25" s="3"/>
      <c r="N25" s="3"/>
      <c r="O25" s="3"/>
      <c r="P25" s="3"/>
      <c r="Q25" s="3"/>
      <c r="R25" s="3"/>
      <c r="S25" s="3"/>
      <c r="T25" s="3"/>
      <c r="U25" s="3"/>
      <c r="V25" s="3"/>
      <c r="W25" s="3"/>
      <c r="X25" s="3"/>
      <c r="Y25" s="3"/>
      <c r="AA25" s="3"/>
      <c r="AB25" s="3"/>
      <c r="AC25" s="3"/>
      <c r="AD25" s="3"/>
      <c r="AE25" s="3"/>
      <c r="AF25" s="3"/>
      <c r="AG25" s="90"/>
      <c r="AH25" s="90"/>
      <c r="AI25" s="90"/>
      <c r="AJ25" s="62"/>
      <c r="AK25" s="62"/>
      <c r="AL25" s="62"/>
      <c r="AM25" s="62"/>
    </row>
    <row r="26" spans="1:39" s="66" customFormat="1" ht="12" customHeight="1">
      <c r="A26" s="134" t="s">
        <v>15</v>
      </c>
      <c r="B26" s="3"/>
      <c r="C26" s="3"/>
      <c r="D26" s="3"/>
      <c r="E26" s="3"/>
      <c r="F26" s="3"/>
      <c r="G26" s="3"/>
      <c r="H26" s="3"/>
      <c r="I26" s="3"/>
      <c r="J26" s="3"/>
      <c r="K26" s="3"/>
      <c r="L26" s="3"/>
      <c r="M26" s="3"/>
      <c r="N26" s="3"/>
      <c r="O26" s="3"/>
      <c r="P26" s="3"/>
      <c r="Q26" s="3"/>
      <c r="R26" s="3"/>
      <c r="S26" s="3"/>
      <c r="T26" s="3"/>
      <c r="U26" s="3"/>
      <c r="V26" s="3"/>
      <c r="W26" s="3"/>
      <c r="X26" s="3"/>
      <c r="Y26" s="3"/>
      <c r="AA26" s="3"/>
      <c r="AB26" s="3"/>
      <c r="AC26" s="3"/>
      <c r="AD26" s="3"/>
      <c r="AE26" s="3"/>
      <c r="AF26" s="3"/>
      <c r="AG26" s="90"/>
      <c r="AH26" s="90"/>
      <c r="AI26" s="90"/>
      <c r="AJ26" s="62"/>
      <c r="AK26" s="62"/>
      <c r="AL26" s="62"/>
      <c r="AM26" s="62"/>
    </row>
    <row r="27" spans="1:39" s="66" customFormat="1" ht="12" customHeight="1">
      <c r="A27" s="56" t="s">
        <v>646</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137.03524558588302</v>
      </c>
      <c r="V27" s="3">
        <v>133.647110464241</v>
      </c>
      <c r="W27" s="3">
        <v>135.673865848768</v>
      </c>
      <c r="X27" s="3">
        <v>145.14091542652702</v>
      </c>
      <c r="Y27" s="3">
        <v>154.04395094400002</v>
      </c>
      <c r="AA27" s="3">
        <v>-0.93948503187201027</v>
      </c>
      <c r="AB27" s="3">
        <v>1.2474562989300182</v>
      </c>
      <c r="AC27" s="3">
        <v>0.12462680415700333</v>
      </c>
      <c r="AD27" s="3">
        <v>-4.0404278631829982</v>
      </c>
      <c r="AE27" s="3">
        <v>-4.529592768289973</v>
      </c>
      <c r="AF27" s="3">
        <v>-4.9405200617089804</v>
      </c>
      <c r="AG27" s="90"/>
      <c r="AH27" s="90"/>
      <c r="AI27" s="90"/>
      <c r="AJ27" s="62"/>
      <c r="AK27" s="62"/>
      <c r="AL27" s="62"/>
      <c r="AM27" s="62"/>
    </row>
    <row r="28" spans="1:39" s="66" customFormat="1" ht="12" customHeight="1">
      <c r="A28" s="56" t="s">
        <v>603</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183.655687423496</v>
      </c>
      <c r="V28" s="3">
        <v>135.661136323964</v>
      </c>
      <c r="W28" s="3">
        <v>160.38812310551799</v>
      </c>
      <c r="X28" s="3">
        <v>166.10352618745901</v>
      </c>
      <c r="Y28" s="3">
        <v>171.329782179961</v>
      </c>
      <c r="AA28" s="3">
        <v>0.50595596799999498</v>
      </c>
      <c r="AB28" s="3">
        <v>14.04472296706399</v>
      </c>
      <c r="AC28" s="3">
        <v>-28.963634926223023</v>
      </c>
      <c r="AD28" s="3">
        <v>0.54604085463998331</v>
      </c>
      <c r="AE28" s="3">
        <v>0.37172862032099374</v>
      </c>
      <c r="AF28" s="3">
        <v>0.2337569309929961</v>
      </c>
      <c r="AG28" s="90"/>
      <c r="AH28" s="90"/>
      <c r="AI28" s="90"/>
      <c r="AJ28" s="62"/>
      <c r="AK28" s="62"/>
      <c r="AL28" s="62"/>
      <c r="AM28" s="62"/>
    </row>
    <row r="29" spans="1:39" s="66" customFormat="1" ht="12" customHeight="1">
      <c r="A29" s="56" t="s">
        <v>572</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80.610166584000012</v>
      </c>
      <c r="U29" s="3">
        <v>86.770318832906298</v>
      </c>
      <c r="V29" s="3">
        <v>96.860365288904603</v>
      </c>
      <c r="W29" s="3">
        <v>101.26257854369599</v>
      </c>
      <c r="X29" s="3">
        <v>105.896669391918</v>
      </c>
      <c r="Y29" s="3">
        <v>109.383727835277</v>
      </c>
      <c r="AA29" s="3">
        <v>0.36307909157491736</v>
      </c>
      <c r="AB29" s="3">
        <v>-3.3669099179580968</v>
      </c>
      <c r="AC29" s="3">
        <v>-3.2783208977917866E-3</v>
      </c>
      <c r="AD29" s="3">
        <v>-0.79578592295300155</v>
      </c>
      <c r="AE29" s="3">
        <v>-1.8350160896380032</v>
      </c>
      <c r="AF29" s="3">
        <v>-2.2613977280229989</v>
      </c>
      <c r="AG29" s="90"/>
      <c r="AH29" s="90"/>
      <c r="AI29" s="90"/>
      <c r="AJ29" s="62"/>
      <c r="AK29" s="62"/>
      <c r="AL29" s="62"/>
      <c r="AM29" s="62"/>
    </row>
    <row r="30" spans="1:39" s="66" customFormat="1" ht="12" customHeight="1">
      <c r="A30" s="56" t="s">
        <v>685</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4.9711789990000002</v>
      </c>
      <c r="U30" s="3">
        <v>4.2051784200000002</v>
      </c>
      <c r="V30" s="3">
        <v>4.2051784200000002</v>
      </c>
      <c r="W30" s="3">
        <v>4.2051784200000002</v>
      </c>
      <c r="X30" s="3">
        <v>4.2051784200000002</v>
      </c>
      <c r="Y30" s="3">
        <v>4.2051784200000002</v>
      </c>
      <c r="AA30" s="3">
        <v>-5.8991933498939275E-2</v>
      </c>
      <c r="AB30" s="3">
        <v>0</v>
      </c>
      <c r="AC30" s="3">
        <v>0</v>
      </c>
      <c r="AD30" s="3">
        <v>0</v>
      </c>
      <c r="AE30" s="3">
        <v>0</v>
      </c>
      <c r="AF30" s="3">
        <v>0</v>
      </c>
      <c r="AG30" s="90"/>
      <c r="AH30" s="90"/>
      <c r="AI30" s="90"/>
      <c r="AJ30" s="62"/>
      <c r="AK30" s="62"/>
      <c r="AL30" s="62"/>
      <c r="AM30" s="62"/>
    </row>
    <row r="31" spans="1:39" s="66" customFormat="1" ht="12" customHeight="1">
      <c r="A31" s="56" t="s">
        <v>399</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306.684720466736</v>
      </c>
      <c r="V31" s="3">
        <v>255.10344938036101</v>
      </c>
      <c r="W31" s="3">
        <v>280.69059174428298</v>
      </c>
      <c r="X31" s="3">
        <v>293.63115799922599</v>
      </c>
      <c r="Y31" s="3">
        <v>305.93574557105899</v>
      </c>
      <c r="AA31" s="3">
        <v>0.54162319401700643</v>
      </c>
      <c r="AB31" s="3">
        <v>16.858089417016004</v>
      </c>
      <c r="AC31" s="3">
        <v>-27.214339605724973</v>
      </c>
      <c r="AD31" s="3">
        <v>-1.9871756355320258</v>
      </c>
      <c r="AE31" s="3">
        <v>-2.3494863710149616</v>
      </c>
      <c r="AF31" s="3">
        <v>-2.7308612893029931</v>
      </c>
      <c r="AG31" s="90"/>
      <c r="AH31" s="90"/>
      <c r="AI31" s="90"/>
      <c r="AJ31" s="62"/>
      <c r="AK31" s="62"/>
      <c r="AL31" s="62"/>
      <c r="AM31" s="62"/>
    </row>
    <row r="32" spans="1:39" s="66" customFormat="1" ht="12" customHeight="1">
      <c r="A32" s="56" t="s">
        <v>400</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v>
      </c>
      <c r="T32" s="3">
        <v>63.702650900999998</v>
      </c>
      <c r="U32" s="3">
        <v>68.334818468856696</v>
      </c>
      <c r="V32" s="3">
        <v>77.520351067723894</v>
      </c>
      <c r="W32" s="3">
        <v>80.687462439401699</v>
      </c>
      <c r="X32" s="3">
        <v>83.280739605849405</v>
      </c>
      <c r="Y32" s="3">
        <v>85.147181300897998</v>
      </c>
      <c r="AA32" s="3">
        <v>1.6209207516946975</v>
      </c>
      <c r="AB32" s="3">
        <v>-1.568028169810205</v>
      </c>
      <c r="AC32" s="3">
        <v>1.6859017252464952</v>
      </c>
      <c r="AD32" s="3">
        <v>0.87589417349100529</v>
      </c>
      <c r="AE32" s="3">
        <v>6.0120566383901064E-2</v>
      </c>
      <c r="AF32" s="3">
        <v>-0.28135109166571226</v>
      </c>
      <c r="AG32" s="142"/>
      <c r="AH32" s="142"/>
      <c r="AI32" s="142"/>
      <c r="AJ32" s="142"/>
      <c r="AK32" s="142"/>
      <c r="AL32" s="62"/>
      <c r="AM32" s="62"/>
    </row>
    <row r="33" spans="1:44" s="62" customFormat="1" ht="12" customHeight="1">
      <c r="A33" s="52"/>
      <c r="B33" s="58"/>
      <c r="C33" s="58"/>
      <c r="D33" s="58"/>
      <c r="E33" s="58"/>
      <c r="F33" s="58"/>
      <c r="G33" s="58"/>
      <c r="H33" s="58"/>
      <c r="I33" s="58"/>
      <c r="J33" s="58"/>
      <c r="K33" s="58"/>
      <c r="L33" s="58"/>
      <c r="M33" s="58"/>
      <c r="N33" s="58"/>
      <c r="O33" s="58"/>
      <c r="P33" s="58"/>
      <c r="Q33" s="58"/>
      <c r="R33" s="58"/>
      <c r="S33" s="58"/>
      <c r="T33" s="58"/>
      <c r="U33" s="58"/>
      <c r="V33" s="58"/>
      <c r="W33" s="58"/>
      <c r="X33" s="58"/>
      <c r="Y33" s="58"/>
      <c r="AA33" s="53"/>
      <c r="AB33" s="53"/>
      <c r="AC33" s="53"/>
      <c r="AD33" s="53"/>
      <c r="AE33" s="53"/>
      <c r="AF33" s="53"/>
      <c r="AG33" s="90"/>
      <c r="AH33" s="90"/>
      <c r="AI33" s="90"/>
    </row>
    <row r="34" spans="1:44" s="62" customFormat="1" ht="12" customHeight="1">
      <c r="A34" s="134" t="s">
        <v>16</v>
      </c>
      <c r="B34" s="58"/>
      <c r="C34" s="58"/>
      <c r="D34" s="58"/>
      <c r="E34" s="58"/>
      <c r="F34" s="58"/>
      <c r="G34" s="58"/>
      <c r="H34" s="58"/>
      <c r="I34" s="58"/>
      <c r="J34" s="58"/>
      <c r="K34" s="58"/>
      <c r="L34" s="58"/>
      <c r="M34" s="58"/>
      <c r="N34" s="58"/>
      <c r="O34" s="58"/>
      <c r="P34" s="58"/>
      <c r="Q34" s="285"/>
      <c r="R34" s="285"/>
      <c r="S34" s="285"/>
      <c r="T34" s="285"/>
      <c r="U34" s="285"/>
      <c r="V34" s="285"/>
      <c r="W34" s="285"/>
      <c r="X34" s="285"/>
      <c r="Y34" s="285"/>
      <c r="AA34" s="53"/>
      <c r="AB34" s="53"/>
      <c r="AC34" s="53"/>
      <c r="AD34" s="53"/>
      <c r="AE34" s="53"/>
      <c r="AF34" s="53"/>
      <c r="AG34" s="90"/>
      <c r="AH34" s="90"/>
      <c r="AI34" s="90"/>
    </row>
    <row r="35" spans="1:44" s="62" customFormat="1" ht="12" customHeight="1">
      <c r="A35" s="56" t="s">
        <v>401</v>
      </c>
      <c r="B35" s="53">
        <v>581.09699999999998</v>
      </c>
      <c r="C35" s="53">
        <v>569.928</v>
      </c>
      <c r="D35" s="53">
        <v>586.32000000000005</v>
      </c>
      <c r="E35" s="53">
        <v>628.46400000000006</v>
      </c>
      <c r="F35" s="53">
        <v>694.61599999999999</v>
      </c>
      <c r="G35" s="53">
        <v>720.08199999999999</v>
      </c>
      <c r="H35" s="53">
        <v>808.86099999999999</v>
      </c>
      <c r="I35" s="53">
        <v>834.63099999999997</v>
      </c>
      <c r="J35" s="53">
        <v>823.65700000000004</v>
      </c>
      <c r="K35" s="53">
        <v>743.49300000000005</v>
      </c>
      <c r="L35" s="53">
        <v>876.01199999999994</v>
      </c>
      <c r="M35" s="53">
        <v>899.06500000000005</v>
      </c>
      <c r="N35" s="53">
        <v>851.90800000000002</v>
      </c>
      <c r="O35" s="53">
        <v>862.00400000000002</v>
      </c>
      <c r="P35" s="53">
        <v>955.36199999999997</v>
      </c>
      <c r="Q35" s="53">
        <v>1082.8779999999999</v>
      </c>
      <c r="R35" s="53">
        <v>1070.374</v>
      </c>
      <c r="S35" s="53">
        <v>1113.8209999999999</v>
      </c>
      <c r="T35" s="53">
        <v>1142.491</v>
      </c>
      <c r="U35" s="53">
        <v>1195.63948577669</v>
      </c>
      <c r="V35" s="53">
        <v>1211.8714034105199</v>
      </c>
      <c r="W35" s="53">
        <v>1260.6107093318901</v>
      </c>
      <c r="X35" s="53">
        <v>1302.5327005812501</v>
      </c>
      <c r="Y35" s="53">
        <v>1336.5121822563101</v>
      </c>
      <c r="AA35" s="53">
        <v>0</v>
      </c>
      <c r="AB35" s="53">
        <v>-7.2766889880399503</v>
      </c>
      <c r="AC35" s="53">
        <v>-18.835156103210238</v>
      </c>
      <c r="AD35" s="53">
        <v>-6.7125154443599513</v>
      </c>
      <c r="AE35" s="53">
        <v>-11.049099371819921</v>
      </c>
      <c r="AF35" s="53">
        <v>-14.7392768866398</v>
      </c>
      <c r="AG35" s="90"/>
      <c r="AH35" s="90"/>
      <c r="AI35" s="90"/>
    </row>
    <row r="36" spans="1:44" s="62" customFormat="1" ht="12" customHeight="1">
      <c r="A36" s="52"/>
      <c r="B36" s="58"/>
      <c r="C36" s="58"/>
      <c r="D36" s="58"/>
      <c r="E36" s="58"/>
      <c r="F36" s="58"/>
      <c r="G36" s="58"/>
      <c r="H36" s="58"/>
      <c r="I36" s="58"/>
      <c r="J36" s="58"/>
      <c r="K36" s="58"/>
      <c r="L36" s="58"/>
      <c r="M36" s="58"/>
      <c r="N36" s="58"/>
      <c r="O36" s="58"/>
      <c r="P36" s="58"/>
      <c r="Q36" s="58"/>
      <c r="R36" s="58"/>
      <c r="S36" s="58"/>
      <c r="T36" s="58"/>
      <c r="U36" s="58"/>
      <c r="V36" s="58"/>
      <c r="W36" s="58"/>
      <c r="X36" s="58"/>
      <c r="Y36" s="58"/>
      <c r="AA36" s="58"/>
      <c r="AB36" s="58"/>
      <c r="AC36" s="58"/>
      <c r="AD36" s="58"/>
      <c r="AE36" s="58"/>
      <c r="AF36" s="58"/>
      <c r="AG36" s="90"/>
      <c r="AH36" s="90"/>
      <c r="AI36" s="90"/>
    </row>
    <row r="37" spans="1:44" s="62" customFormat="1" ht="12" customHeight="1">
      <c r="A37" s="134" t="s">
        <v>23</v>
      </c>
      <c r="B37" s="58"/>
      <c r="C37" s="58"/>
      <c r="D37" s="58"/>
      <c r="E37" s="58"/>
      <c r="F37" s="58"/>
      <c r="G37" s="58"/>
      <c r="H37" s="58"/>
      <c r="I37" s="58"/>
      <c r="J37" s="58"/>
      <c r="K37" s="58"/>
      <c r="L37" s="58"/>
      <c r="M37" s="58"/>
      <c r="N37" s="58"/>
      <c r="O37" s="58"/>
      <c r="P37" s="58"/>
      <c r="Q37" s="58"/>
      <c r="R37" s="58"/>
      <c r="S37" s="58"/>
      <c r="T37" s="58"/>
      <c r="U37" s="58"/>
      <c r="V37" s="58"/>
      <c r="W37" s="58"/>
      <c r="X37" s="58"/>
      <c r="Y37" s="58"/>
      <c r="AA37" s="58"/>
      <c r="AB37" s="58"/>
      <c r="AC37" s="58"/>
      <c r="AD37" s="58"/>
      <c r="AE37" s="58"/>
      <c r="AF37" s="58"/>
      <c r="AG37" s="90"/>
      <c r="AH37" s="90"/>
      <c r="AI37" s="90"/>
    </row>
    <row r="38" spans="1:44" s="62" customFormat="1" ht="12" customHeight="1">
      <c r="A38" s="56" t="s">
        <v>734</v>
      </c>
      <c r="B38" s="53">
        <v>1114.962</v>
      </c>
      <c r="C38" s="53">
        <v>1147.2829999999999</v>
      </c>
      <c r="D38" s="53">
        <v>1194.174</v>
      </c>
      <c r="E38" s="53">
        <v>1241.623</v>
      </c>
      <c r="F38" s="53">
        <v>1286.19</v>
      </c>
      <c r="G38" s="53">
        <v>1336.4490000000001</v>
      </c>
      <c r="H38" s="53">
        <v>1388.6759999999999</v>
      </c>
      <c r="I38" s="53">
        <v>1462.213</v>
      </c>
      <c r="J38" s="53">
        <v>1511.3030000000001</v>
      </c>
      <c r="K38" s="53">
        <v>1550.3869999999999</v>
      </c>
      <c r="L38" s="53">
        <v>1634.64</v>
      </c>
      <c r="M38" s="53">
        <v>1692.895</v>
      </c>
      <c r="N38" s="53">
        <v>1715.028</v>
      </c>
      <c r="O38" s="53">
        <v>1759.307</v>
      </c>
      <c r="P38" s="53">
        <v>1856.607</v>
      </c>
      <c r="Q38" s="53">
        <v>1942.384</v>
      </c>
      <c r="R38" s="53">
        <v>1998.877</v>
      </c>
      <c r="S38" s="53">
        <v>2077.2289999999998</v>
      </c>
      <c r="T38" s="53">
        <v>2158.58</v>
      </c>
      <c r="U38" s="53">
        <v>2226.8890000000001</v>
      </c>
      <c r="V38" s="53">
        <v>2278.4590888747298</v>
      </c>
      <c r="W38" s="53">
        <v>2375.5833090359097</v>
      </c>
      <c r="X38" s="53">
        <v>2469.6937493668102</v>
      </c>
      <c r="Y38" s="53">
        <v>2563.16267909713</v>
      </c>
      <c r="AA38" s="53">
        <v>1.3739999999997963</v>
      </c>
      <c r="AB38" s="53">
        <v>2.839448897479997</v>
      </c>
      <c r="AC38" s="53">
        <v>-28.336038693380033</v>
      </c>
      <c r="AD38" s="53">
        <v>-19.429249380490546</v>
      </c>
      <c r="AE38" s="53">
        <v>-18.296636645569833</v>
      </c>
      <c r="AF38" s="53">
        <v>-17.187052398569904</v>
      </c>
      <c r="AG38" s="90"/>
      <c r="AH38" s="90"/>
      <c r="AI38" s="90"/>
    </row>
    <row r="39" spans="1:44" s="62" customFormat="1" ht="12" customHeight="1">
      <c r="A39" s="56" t="s">
        <v>70</v>
      </c>
      <c r="B39" s="53">
        <v>525.97299999999996</v>
      </c>
      <c r="C39" s="53">
        <v>556.73599999999999</v>
      </c>
      <c r="D39" s="53">
        <v>556.46100000000001</v>
      </c>
      <c r="E39" s="53">
        <v>569.52</v>
      </c>
      <c r="F39" s="53">
        <v>605.52599999999995</v>
      </c>
      <c r="G39" s="53">
        <v>643.61599999999999</v>
      </c>
      <c r="H39" s="53">
        <v>712.78599999999994</v>
      </c>
      <c r="I39" s="53">
        <v>787.62599999999998</v>
      </c>
      <c r="J39" s="53">
        <v>823.86400000000003</v>
      </c>
      <c r="K39" s="53">
        <v>733.90300000000002</v>
      </c>
      <c r="L39" s="53">
        <v>783.31500000000005</v>
      </c>
      <c r="M39" s="53">
        <v>829.73500000000001</v>
      </c>
      <c r="N39" s="53">
        <v>834.18</v>
      </c>
      <c r="O39" s="53">
        <v>842.14800000000002</v>
      </c>
      <c r="P39" s="53">
        <v>933.82799999999997</v>
      </c>
      <c r="Q39" s="53">
        <v>1009.522</v>
      </c>
      <c r="R39" s="53">
        <v>1067.6130000000001</v>
      </c>
      <c r="S39" s="53">
        <v>1162.845</v>
      </c>
      <c r="T39" s="53">
        <v>1249.6880000000001</v>
      </c>
      <c r="U39" s="53">
        <v>1263.3409999999999</v>
      </c>
      <c r="V39" s="53">
        <v>1292.9325710907599</v>
      </c>
      <c r="W39" s="53">
        <v>1346.66372101715</v>
      </c>
      <c r="X39" s="53">
        <v>1402.9031190494002</v>
      </c>
      <c r="Y39" s="53">
        <v>1452.1295553984</v>
      </c>
      <c r="AA39" s="53">
        <v>-4.2869999999998072</v>
      </c>
      <c r="AB39" s="53">
        <v>-9.7958108851501038</v>
      </c>
      <c r="AC39" s="53">
        <v>-13.327193055510179</v>
      </c>
      <c r="AD39" s="53">
        <v>-8.1209026287599499</v>
      </c>
      <c r="AE39" s="53">
        <v>-7.0891540008499305</v>
      </c>
      <c r="AF39" s="53">
        <v>-5.6070751147699411</v>
      </c>
      <c r="AG39" s="90"/>
      <c r="AH39" s="90"/>
      <c r="AI39" s="90"/>
      <c r="AJ39" s="90"/>
      <c r="AK39" s="90"/>
      <c r="AL39" s="90"/>
      <c r="AM39" s="90"/>
      <c r="AN39" s="90"/>
      <c r="AO39" s="90"/>
      <c r="AP39" s="90"/>
      <c r="AQ39" s="90"/>
      <c r="AR39" s="90"/>
    </row>
    <row r="40" spans="1:44" s="62" customFormat="1" ht="12" customHeight="1">
      <c r="A40" s="56" t="s">
        <v>637</v>
      </c>
      <c r="B40" s="53">
        <v>55.929000000000002</v>
      </c>
      <c r="C40" s="53">
        <v>64.808000000000007</v>
      </c>
      <c r="D40" s="53">
        <v>74.521000000000001</v>
      </c>
      <c r="E40" s="53">
        <v>80.239000000000004</v>
      </c>
      <c r="F40" s="53">
        <v>93.268000000000001</v>
      </c>
      <c r="G40" s="53">
        <v>105.322</v>
      </c>
      <c r="H40" s="53">
        <v>126.44</v>
      </c>
      <c r="I40" s="53">
        <v>143.286</v>
      </c>
      <c r="J40" s="53">
        <v>132.03</v>
      </c>
      <c r="K40" s="53">
        <v>109.181</v>
      </c>
      <c r="L40" s="53">
        <v>127.752</v>
      </c>
      <c r="M40" s="53">
        <v>141.572</v>
      </c>
      <c r="N40" s="53">
        <v>127.078</v>
      </c>
      <c r="O40" s="53">
        <v>131.88800000000001</v>
      </c>
      <c r="P40" s="53">
        <v>167.71199999999999</v>
      </c>
      <c r="Q40" s="53">
        <v>197.75700000000001</v>
      </c>
      <c r="R40" s="53">
        <v>232.10900000000001</v>
      </c>
      <c r="S40" s="53">
        <v>263.30900000000003</v>
      </c>
      <c r="T40" s="53">
        <v>262.01499999999999</v>
      </c>
      <c r="U40" s="53">
        <v>250.44</v>
      </c>
      <c r="V40" s="53">
        <v>253.09704603157201</v>
      </c>
      <c r="W40" s="53">
        <v>258.823487778669</v>
      </c>
      <c r="X40" s="53">
        <v>266.26694794151405</v>
      </c>
      <c r="Y40" s="53">
        <v>274.65904161499299</v>
      </c>
      <c r="AA40" s="53">
        <v>0</v>
      </c>
      <c r="AB40" s="53">
        <v>6.5147386928969979</v>
      </c>
      <c r="AC40" s="53">
        <v>11.995221171726001</v>
      </c>
      <c r="AD40" s="53">
        <v>14.310066264330004</v>
      </c>
      <c r="AE40" s="53">
        <v>14.767290568508059</v>
      </c>
      <c r="AF40" s="53">
        <v>16.492086071085964</v>
      </c>
      <c r="AG40" s="90"/>
      <c r="AH40" s="90"/>
      <c r="AI40" s="90"/>
    </row>
    <row r="41" spans="1:44" s="62" customFormat="1" ht="12" customHeight="1">
      <c r="A41" s="52"/>
      <c r="B41" s="58"/>
      <c r="C41" s="58"/>
      <c r="D41" s="58"/>
      <c r="E41" s="58"/>
      <c r="F41" s="58"/>
      <c r="G41" s="58"/>
      <c r="H41" s="58"/>
      <c r="I41" s="58"/>
      <c r="J41" s="58"/>
      <c r="K41" s="58"/>
      <c r="L41" s="58"/>
      <c r="M41" s="58"/>
      <c r="N41" s="58"/>
      <c r="O41" s="58"/>
      <c r="P41" s="58"/>
      <c r="Q41" s="58"/>
      <c r="R41" s="58"/>
      <c r="S41" s="58"/>
      <c r="T41" s="58"/>
      <c r="U41" s="58"/>
      <c r="V41" s="58"/>
      <c r="W41" s="58"/>
      <c r="X41" s="58"/>
      <c r="Y41" s="58"/>
      <c r="AA41" s="58"/>
      <c r="AB41" s="58"/>
      <c r="AC41" s="58"/>
      <c r="AD41" s="58"/>
      <c r="AE41" s="58"/>
      <c r="AF41" s="58"/>
      <c r="AG41" s="90"/>
      <c r="AH41" s="90"/>
      <c r="AI41" s="90"/>
    </row>
    <row r="42" spans="1:44" s="62" customFormat="1" ht="12" customHeight="1">
      <c r="A42" s="134" t="s">
        <v>514</v>
      </c>
      <c r="B42" s="58"/>
      <c r="C42" s="58"/>
      <c r="D42" s="58"/>
      <c r="E42" s="58"/>
      <c r="F42" s="58"/>
      <c r="G42" s="58"/>
      <c r="H42" s="58"/>
      <c r="I42" s="58"/>
      <c r="J42" s="58"/>
      <c r="K42" s="58"/>
      <c r="L42" s="58"/>
      <c r="M42" s="58"/>
      <c r="N42" s="58"/>
      <c r="O42" s="58"/>
      <c r="P42" s="58"/>
      <c r="Q42" s="58"/>
      <c r="R42" s="58"/>
      <c r="S42" s="58"/>
      <c r="T42" s="58"/>
      <c r="U42" s="58"/>
      <c r="V42" s="58"/>
      <c r="W42" s="58"/>
      <c r="X42" s="58"/>
      <c r="Y42" s="58"/>
      <c r="AA42" s="58"/>
      <c r="AB42" s="58"/>
      <c r="AC42" s="58"/>
      <c r="AD42" s="58"/>
      <c r="AE42" s="58"/>
      <c r="AF42" s="58"/>
      <c r="AG42" s="90"/>
      <c r="AH42" s="90"/>
      <c r="AI42" s="90"/>
    </row>
    <row r="43" spans="1:44" s="62" customFormat="1" ht="12" customHeight="1">
      <c r="A43" s="51" t="s">
        <v>402</v>
      </c>
      <c r="B43" s="53">
        <v>5335</v>
      </c>
      <c r="C43" s="53">
        <v>5357</v>
      </c>
      <c r="D43" s="53">
        <v>5405</v>
      </c>
      <c r="E43" s="53">
        <v>5369</v>
      </c>
      <c r="F43" s="53">
        <v>5204</v>
      </c>
      <c r="G43" s="53">
        <v>5247</v>
      </c>
      <c r="H43" s="53">
        <v>5130</v>
      </c>
      <c r="I43" s="53">
        <v>4875</v>
      </c>
      <c r="J43" s="53">
        <v>4702</v>
      </c>
      <c r="K43" s="53">
        <v>4641</v>
      </c>
      <c r="L43" s="53">
        <v>4364</v>
      </c>
      <c r="M43" s="53">
        <v>4055</v>
      </c>
      <c r="N43" s="53">
        <v>3724</v>
      </c>
      <c r="O43" s="53">
        <v>3536</v>
      </c>
      <c r="P43" s="53">
        <v>3401</v>
      </c>
      <c r="Q43" s="53">
        <v>3321</v>
      </c>
      <c r="R43" s="53">
        <v>3189.2849999999999</v>
      </c>
      <c r="S43" s="53">
        <v>3050</v>
      </c>
      <c r="T43" s="53">
        <v>2837.8301388166501</v>
      </c>
      <c r="U43" s="53">
        <v>2753.7577170834702</v>
      </c>
      <c r="V43" s="53">
        <v>2641.2624221667302</v>
      </c>
      <c r="W43" s="53">
        <v>2585.4926655918898</v>
      </c>
      <c r="X43" s="53">
        <v>2569.7563509626402</v>
      </c>
      <c r="Y43" s="53">
        <v>2569.7563509626402</v>
      </c>
      <c r="AA43" s="53">
        <v>0</v>
      </c>
      <c r="AB43" s="53">
        <v>0</v>
      </c>
      <c r="AC43" s="53">
        <v>0</v>
      </c>
      <c r="AD43" s="53">
        <v>0</v>
      </c>
      <c r="AE43" s="53">
        <v>0</v>
      </c>
      <c r="AF43" s="53">
        <v>0</v>
      </c>
      <c r="AG43" s="90"/>
      <c r="AH43" s="90"/>
      <c r="AI43" s="90"/>
    </row>
    <row r="44" spans="1:44" s="62" customFormat="1" ht="12" customHeight="1">
      <c r="A44" s="51" t="s">
        <v>403</v>
      </c>
      <c r="B44" s="53"/>
      <c r="C44" s="53">
        <v>24</v>
      </c>
      <c r="D44" s="53">
        <v>58</v>
      </c>
      <c r="E44" s="53">
        <v>125</v>
      </c>
      <c r="F44" s="53">
        <v>235</v>
      </c>
      <c r="G44" s="53">
        <v>252</v>
      </c>
      <c r="H44" s="53">
        <v>248</v>
      </c>
      <c r="I44" s="53">
        <v>244</v>
      </c>
      <c r="J44" s="53">
        <v>228</v>
      </c>
      <c r="K44" s="53">
        <v>229</v>
      </c>
      <c r="L44" s="53">
        <v>216</v>
      </c>
      <c r="M44" s="53">
        <v>204</v>
      </c>
      <c r="N44" s="53">
        <v>192</v>
      </c>
      <c r="O44" s="53">
        <v>179</v>
      </c>
      <c r="P44" s="53">
        <v>170.97900000000001</v>
      </c>
      <c r="Q44" s="53">
        <v>166</v>
      </c>
      <c r="R44" s="53">
        <v>157.214</v>
      </c>
      <c r="S44" s="53">
        <v>156.60599999999999</v>
      </c>
      <c r="T44" s="53">
        <v>150.26759118334999</v>
      </c>
      <c r="U44" s="53">
        <v>147.96479509581499</v>
      </c>
      <c r="V44" s="53">
        <v>144.90023607517301</v>
      </c>
      <c r="W44" s="53">
        <v>141.91323400807801</v>
      </c>
      <c r="X44" s="53">
        <v>141.041564482437</v>
      </c>
      <c r="Y44" s="53">
        <v>141.041564482437</v>
      </c>
      <c r="AA44" s="53">
        <v>0</v>
      </c>
      <c r="AB44" s="53">
        <v>0</v>
      </c>
      <c r="AC44" s="53">
        <v>0</v>
      </c>
      <c r="AD44" s="53">
        <v>0</v>
      </c>
      <c r="AE44" s="53">
        <v>0</v>
      </c>
      <c r="AF44" s="53">
        <v>0</v>
      </c>
      <c r="AG44" s="90"/>
      <c r="AH44" s="90"/>
      <c r="AI44" s="90"/>
    </row>
    <row r="45" spans="1:44" s="62" customFormat="1" ht="12" customHeight="1">
      <c r="A45" s="51" t="s">
        <v>404</v>
      </c>
      <c r="B45" s="53">
        <v>2529</v>
      </c>
      <c r="C45" s="53">
        <v>2550</v>
      </c>
      <c r="D45" s="53">
        <v>2925</v>
      </c>
      <c r="E45" s="53">
        <v>3063</v>
      </c>
      <c r="F45" s="53">
        <v>3387</v>
      </c>
      <c r="G45" s="53">
        <v>3707</v>
      </c>
      <c r="H45" s="53">
        <v>3759</v>
      </c>
      <c r="I45" s="53">
        <v>4000</v>
      </c>
      <c r="J45" s="53">
        <v>4195</v>
      </c>
      <c r="K45" s="53">
        <v>4075</v>
      </c>
      <c r="L45" s="53">
        <v>4428</v>
      </c>
      <c r="M45" s="53">
        <v>4540</v>
      </c>
      <c r="N45" s="53">
        <v>4577</v>
      </c>
      <c r="O45" s="53">
        <v>4595</v>
      </c>
      <c r="P45" s="53">
        <v>4580</v>
      </c>
      <c r="Q45" s="53">
        <v>4625</v>
      </c>
      <c r="R45" s="53">
        <v>4425.0488218823202</v>
      </c>
      <c r="S45" s="53">
        <v>4354.1019999999999</v>
      </c>
      <c r="T45" s="53">
        <v>4465.4564613858302</v>
      </c>
      <c r="U45" s="53">
        <v>4415.2508732462402</v>
      </c>
      <c r="V45" s="53">
        <v>4388.4275789541998</v>
      </c>
      <c r="W45" s="53">
        <v>4431.9634187462998</v>
      </c>
      <c r="X45" s="53">
        <v>4382.8944831168601</v>
      </c>
      <c r="Y45" s="53">
        <v>4382.8944831168601</v>
      </c>
      <c r="AA45" s="53">
        <v>0</v>
      </c>
      <c r="AB45" s="53">
        <v>-38.730676555559512</v>
      </c>
      <c r="AC45" s="53">
        <v>-1.8083107725205991</v>
      </c>
      <c r="AD45" s="53">
        <v>-22.561143697260377</v>
      </c>
      <c r="AE45" s="53">
        <v>-48.785303096959979</v>
      </c>
      <c r="AF45" s="53">
        <v>-48.785303096959979</v>
      </c>
      <c r="AG45" s="90"/>
      <c r="AH45" s="90"/>
      <c r="AI45" s="90"/>
    </row>
    <row r="46" spans="1:44" s="62" customFormat="1" ht="12" customHeight="1">
      <c r="A46" s="51" t="s">
        <v>405</v>
      </c>
      <c r="B46" s="53"/>
      <c r="C46" s="53"/>
      <c r="D46" s="53"/>
      <c r="E46" s="53"/>
      <c r="F46" s="53"/>
      <c r="G46" s="53">
        <v>9</v>
      </c>
      <c r="H46" s="53">
        <v>56</v>
      </c>
      <c r="I46" s="53">
        <v>125</v>
      </c>
      <c r="J46" s="53">
        <v>160</v>
      </c>
      <c r="K46" s="53">
        <v>194</v>
      </c>
      <c r="L46" s="53">
        <v>207</v>
      </c>
      <c r="M46" s="53">
        <v>224</v>
      </c>
      <c r="N46" s="53">
        <v>251</v>
      </c>
      <c r="O46" s="53">
        <v>240</v>
      </c>
      <c r="P46" s="53">
        <v>255.74600000000001</v>
      </c>
      <c r="Q46" s="53">
        <v>240</v>
      </c>
      <c r="R46" s="53">
        <v>262.798</v>
      </c>
      <c r="S46" s="53">
        <v>260.02699999999999</v>
      </c>
      <c r="T46" s="53">
        <v>315.25217232325599</v>
      </c>
      <c r="U46" s="53">
        <v>328.09642261365798</v>
      </c>
      <c r="V46" s="53">
        <v>332.42175680149302</v>
      </c>
      <c r="W46" s="53">
        <v>335.39701050354</v>
      </c>
      <c r="X46" s="53">
        <v>336.70587688599301</v>
      </c>
      <c r="Y46" s="53">
        <v>336.70587688599301</v>
      </c>
      <c r="AA46" s="53">
        <v>0</v>
      </c>
      <c r="AB46" s="53">
        <v>0</v>
      </c>
      <c r="AC46" s="53">
        <v>0</v>
      </c>
      <c r="AD46" s="53">
        <v>0</v>
      </c>
      <c r="AE46" s="53">
        <v>0</v>
      </c>
      <c r="AF46" s="53">
        <v>0</v>
      </c>
      <c r="AG46" s="90"/>
      <c r="AH46" s="90"/>
      <c r="AI46" s="90"/>
    </row>
    <row r="47" spans="1:44" s="62" customFormat="1" ht="12" customHeight="1">
      <c r="A47" s="51" t="s">
        <v>406</v>
      </c>
      <c r="B47" s="53"/>
      <c r="C47" s="53"/>
      <c r="D47" s="53"/>
      <c r="E47" s="53"/>
      <c r="F47" s="53"/>
      <c r="G47" s="53"/>
      <c r="H47" s="53"/>
      <c r="I47" s="53"/>
      <c r="J47" s="53"/>
      <c r="K47" s="53"/>
      <c r="L47" s="53"/>
      <c r="M47" s="53">
        <v>45</v>
      </c>
      <c r="N47" s="53">
        <v>111</v>
      </c>
      <c r="O47" s="53">
        <v>289</v>
      </c>
      <c r="P47" s="53">
        <v>438.81299999999999</v>
      </c>
      <c r="Q47" s="53">
        <v>671</v>
      </c>
      <c r="R47" s="53">
        <v>943.80499999999995</v>
      </c>
      <c r="S47" s="53">
        <v>876.89300000000003</v>
      </c>
      <c r="T47" s="53">
        <v>1011.14775429092</v>
      </c>
      <c r="U47" s="53">
        <v>1131.43554222528</v>
      </c>
      <c r="V47" s="53">
        <v>1206.64136200184</v>
      </c>
      <c r="W47" s="53">
        <v>1217.55068605871</v>
      </c>
      <c r="X47" s="53">
        <v>1222.30210337016</v>
      </c>
      <c r="Y47" s="53">
        <v>1222.30210337016</v>
      </c>
      <c r="AA47" s="53">
        <v>0</v>
      </c>
      <c r="AB47" s="53">
        <v>0</v>
      </c>
      <c r="AC47" s="53">
        <v>0</v>
      </c>
      <c r="AD47" s="53">
        <v>0</v>
      </c>
      <c r="AE47" s="53">
        <v>0</v>
      </c>
      <c r="AF47" s="53">
        <v>0</v>
      </c>
      <c r="AG47" s="90"/>
      <c r="AH47" s="90"/>
      <c r="AI47" s="90"/>
    </row>
    <row r="48" spans="1:44" s="62" customFormat="1" ht="12" customHeight="1">
      <c r="A48" s="76" t="s">
        <v>407</v>
      </c>
      <c r="B48" s="48">
        <v>68952</v>
      </c>
      <c r="C48" s="48">
        <v>73136</v>
      </c>
      <c r="D48" s="48">
        <v>72520</v>
      </c>
      <c r="E48" s="48">
        <v>72091</v>
      </c>
      <c r="F48" s="48">
        <v>72488</v>
      </c>
      <c r="G48" s="48">
        <v>71572</v>
      </c>
      <c r="H48" s="48">
        <v>71500</v>
      </c>
      <c r="I48" s="48">
        <v>72165</v>
      </c>
      <c r="J48" s="48">
        <v>70909</v>
      </c>
      <c r="K48" s="48">
        <v>73052</v>
      </c>
      <c r="L48" s="48">
        <v>76762</v>
      </c>
      <c r="M48" s="48">
        <v>71150</v>
      </c>
      <c r="N48" s="48">
        <v>73133</v>
      </c>
      <c r="O48" s="48">
        <v>73165</v>
      </c>
      <c r="P48" s="48">
        <v>71575</v>
      </c>
      <c r="Q48" s="48">
        <v>71372</v>
      </c>
      <c r="R48" s="48">
        <v>74348</v>
      </c>
      <c r="S48" s="48">
        <v>73935</v>
      </c>
      <c r="T48" s="48">
        <v>75736.483686538006</v>
      </c>
      <c r="U48" s="48">
        <v>75385.821774166106</v>
      </c>
      <c r="V48" s="48">
        <v>75621.088514218398</v>
      </c>
      <c r="W48" s="48">
        <v>75856.351106888993</v>
      </c>
      <c r="X48" s="48">
        <v>75856.351106888993</v>
      </c>
      <c r="Y48" s="48">
        <v>75856.351106888993</v>
      </c>
      <c r="AA48" s="48">
        <v>597.04039542010287</v>
      </c>
      <c r="AB48" s="48">
        <v>0</v>
      </c>
      <c r="AC48" s="48">
        <v>0</v>
      </c>
      <c r="AD48" s="48">
        <v>0</v>
      </c>
      <c r="AE48" s="48">
        <v>0</v>
      </c>
      <c r="AF48" s="48">
        <v>0</v>
      </c>
      <c r="AG48" s="142"/>
      <c r="AH48" s="142"/>
      <c r="AI48" s="142"/>
    </row>
    <row r="49" spans="1:35" s="62" customFormat="1" ht="12" customHeight="1">
      <c r="A49" s="93"/>
      <c r="B49" s="90"/>
      <c r="C49" s="90"/>
      <c r="D49" s="90"/>
      <c r="E49" s="90"/>
      <c r="F49" s="90"/>
      <c r="G49" s="90"/>
      <c r="H49" s="90"/>
      <c r="I49" s="90"/>
      <c r="J49" s="90"/>
      <c r="K49" s="90"/>
      <c r="L49" s="90"/>
      <c r="M49" s="90"/>
      <c r="N49" s="90"/>
      <c r="O49" s="90"/>
      <c r="P49" s="90"/>
      <c r="Q49" s="90"/>
      <c r="R49" s="90"/>
      <c r="S49" s="90"/>
      <c r="T49" s="90"/>
      <c r="U49" s="90"/>
      <c r="V49" s="90"/>
      <c r="W49" s="90"/>
      <c r="X49" s="90"/>
      <c r="Y49" s="90"/>
      <c r="AA49" s="90"/>
      <c r="AB49" s="90"/>
      <c r="AG49" s="90"/>
      <c r="AH49" s="90"/>
      <c r="AI49" s="90"/>
    </row>
    <row r="50" spans="1:35" s="62" customFormat="1" ht="12" customHeight="1">
      <c r="A50" s="93"/>
      <c r="B50" s="90"/>
      <c r="C50" s="90"/>
      <c r="D50" s="90"/>
      <c r="E50" s="90"/>
      <c r="F50" s="90"/>
      <c r="G50" s="90"/>
      <c r="H50" s="90"/>
      <c r="I50" s="90"/>
      <c r="J50" s="90"/>
      <c r="K50" s="90"/>
      <c r="L50" s="90"/>
      <c r="M50" s="90"/>
      <c r="N50" s="90"/>
      <c r="O50" s="90"/>
      <c r="P50" s="90"/>
      <c r="Q50" s="90"/>
      <c r="R50" s="90"/>
      <c r="S50" s="90"/>
      <c r="T50" s="90"/>
      <c r="U50" s="90"/>
      <c r="V50" s="90"/>
      <c r="W50" s="90"/>
      <c r="X50" s="90"/>
      <c r="Y50" s="90"/>
      <c r="AA50" s="90"/>
      <c r="AB50" s="90"/>
      <c r="AC50" s="91"/>
      <c r="AD50" s="91"/>
      <c r="AE50" s="91"/>
      <c r="AF50" s="91"/>
      <c r="AG50" s="90"/>
      <c r="AH50" s="90"/>
      <c r="AI50" s="90"/>
    </row>
    <row r="51" spans="1:35" s="62" customFormat="1" ht="12" customHeight="1">
      <c r="A51" s="140"/>
      <c r="B51" s="91"/>
      <c r="C51" s="91"/>
      <c r="D51" s="91"/>
      <c r="E51" s="91"/>
      <c r="F51" s="91"/>
      <c r="G51" s="91"/>
      <c r="H51" s="91"/>
      <c r="I51" s="91"/>
      <c r="J51" s="91"/>
      <c r="K51" s="91"/>
      <c r="L51" s="91"/>
      <c r="M51" s="91"/>
      <c r="N51" s="91"/>
      <c r="O51" s="91"/>
      <c r="P51" s="91"/>
      <c r="Q51" s="91"/>
      <c r="R51" s="91"/>
      <c r="S51" s="91"/>
      <c r="T51" s="91"/>
      <c r="U51" s="91"/>
      <c r="V51" s="91"/>
      <c r="W51" s="91"/>
      <c r="X51" s="91"/>
      <c r="Y51" s="91"/>
      <c r="AA51" s="91"/>
      <c r="AB51" s="91"/>
      <c r="AG51" s="91"/>
      <c r="AH51" s="91"/>
      <c r="AI51" s="91"/>
    </row>
    <row r="52" spans="1:35" s="62" customFormat="1" ht="12" customHeight="1">
      <c r="A52" s="140"/>
      <c r="B52" s="90"/>
      <c r="C52" s="90"/>
      <c r="D52" s="90"/>
      <c r="E52" s="90"/>
      <c r="F52" s="90"/>
      <c r="G52" s="90"/>
      <c r="H52" s="90"/>
      <c r="I52" s="90"/>
      <c r="J52" s="90"/>
      <c r="K52" s="90"/>
      <c r="L52" s="90"/>
      <c r="M52" s="90"/>
      <c r="N52" s="90"/>
      <c r="O52" s="90"/>
      <c r="P52" s="90"/>
      <c r="Q52" s="90"/>
      <c r="R52" s="90"/>
      <c r="S52" s="90"/>
      <c r="T52" s="90"/>
      <c r="U52" s="90"/>
      <c r="V52" s="90"/>
      <c r="W52" s="90"/>
      <c r="X52" s="90"/>
      <c r="Y52" s="90"/>
      <c r="AA52" s="142"/>
      <c r="AB52" s="142"/>
      <c r="AG52" s="142"/>
      <c r="AH52" s="142"/>
      <c r="AI52" s="142"/>
    </row>
    <row r="53" spans="1:35" s="62" customFormat="1" ht="12" customHeight="1">
      <c r="A53" s="93"/>
      <c r="B53" s="88"/>
      <c r="C53" s="88"/>
      <c r="D53" s="88"/>
      <c r="E53" s="88"/>
      <c r="F53" s="88"/>
      <c r="G53" s="88"/>
      <c r="H53" s="88"/>
      <c r="I53" s="88"/>
      <c r="J53" s="88"/>
      <c r="K53" s="88"/>
      <c r="L53" s="88"/>
      <c r="M53" s="88"/>
      <c r="N53" s="88"/>
      <c r="O53" s="88"/>
      <c r="P53" s="88"/>
      <c r="Q53" s="88"/>
      <c r="R53" s="88"/>
      <c r="S53" s="88"/>
      <c r="T53" s="88"/>
      <c r="U53" s="88"/>
      <c r="V53" s="88"/>
      <c r="W53" s="88"/>
      <c r="X53" s="88"/>
      <c r="Y53" s="88"/>
      <c r="AA53" s="90"/>
      <c r="AB53" s="90"/>
      <c r="AG53" s="90"/>
      <c r="AH53" s="90"/>
      <c r="AI53" s="90"/>
    </row>
    <row r="54" spans="1:35" s="62" customFormat="1" ht="12" customHeight="1">
      <c r="A54" s="140"/>
      <c r="B54" s="90"/>
      <c r="C54" s="90"/>
      <c r="D54" s="90"/>
      <c r="E54" s="90"/>
      <c r="F54" s="90"/>
      <c r="G54" s="90"/>
      <c r="H54" s="90"/>
      <c r="I54" s="90"/>
      <c r="J54" s="90"/>
      <c r="K54" s="90"/>
      <c r="L54" s="90"/>
      <c r="M54" s="90"/>
      <c r="N54" s="90"/>
      <c r="O54" s="90"/>
      <c r="P54" s="90"/>
      <c r="Q54" s="90"/>
      <c r="R54" s="90"/>
      <c r="S54" s="90"/>
      <c r="T54" s="90"/>
      <c r="U54" s="90"/>
      <c r="V54" s="90"/>
      <c r="W54" s="90"/>
      <c r="X54" s="90"/>
      <c r="Y54" s="90"/>
      <c r="AA54" s="90"/>
      <c r="AB54" s="90"/>
      <c r="AG54" s="90"/>
      <c r="AH54" s="90"/>
      <c r="AI54" s="90"/>
    </row>
    <row r="55" spans="1:35" s="62" customFormat="1" ht="12" customHeight="1">
      <c r="A55" s="93"/>
      <c r="B55" s="88"/>
      <c r="C55" s="88"/>
      <c r="D55" s="88"/>
      <c r="E55" s="88"/>
      <c r="F55" s="88"/>
      <c r="G55" s="88"/>
      <c r="H55" s="88"/>
      <c r="I55" s="88"/>
      <c r="J55" s="88"/>
      <c r="K55" s="88"/>
      <c r="L55" s="88"/>
      <c r="M55" s="88"/>
      <c r="N55" s="88"/>
      <c r="O55" s="88"/>
      <c r="P55" s="88"/>
      <c r="Q55" s="88"/>
      <c r="R55" s="88"/>
      <c r="S55" s="88"/>
      <c r="T55" s="88"/>
      <c r="U55" s="88"/>
      <c r="V55" s="88"/>
      <c r="W55" s="88"/>
      <c r="X55" s="88"/>
      <c r="Y55" s="88"/>
      <c r="AA55" s="170"/>
      <c r="AB55" s="170"/>
      <c r="AG55" s="90"/>
      <c r="AH55" s="90"/>
      <c r="AI55" s="90"/>
    </row>
    <row r="56" spans="1:35" s="62" customFormat="1" ht="12" customHeight="1">
      <c r="A56" s="93"/>
      <c r="B56" s="88"/>
      <c r="C56" s="88"/>
      <c r="D56" s="88"/>
      <c r="E56" s="88"/>
      <c r="F56" s="88"/>
      <c r="G56" s="88"/>
      <c r="H56" s="88"/>
      <c r="I56" s="88"/>
      <c r="J56" s="88"/>
      <c r="K56" s="88"/>
      <c r="L56" s="88"/>
      <c r="M56" s="88"/>
      <c r="N56" s="88"/>
      <c r="O56" s="88"/>
      <c r="P56" s="88"/>
      <c r="Q56" s="88"/>
      <c r="R56" s="88"/>
      <c r="S56" s="88"/>
      <c r="T56" s="88"/>
      <c r="U56" s="88"/>
      <c r="V56" s="88"/>
      <c r="W56" s="88"/>
      <c r="X56" s="88"/>
      <c r="Y56" s="88"/>
      <c r="AA56" s="170"/>
      <c r="AB56" s="170"/>
      <c r="AG56" s="90"/>
      <c r="AH56" s="90"/>
      <c r="AI56" s="90"/>
    </row>
    <row r="57" spans="1:35" s="62" customFormat="1" ht="12" customHeight="1">
      <c r="A57" s="149"/>
      <c r="B57" s="88"/>
      <c r="C57" s="88"/>
      <c r="D57" s="88"/>
      <c r="E57" s="88"/>
      <c r="F57" s="88"/>
      <c r="G57" s="88"/>
      <c r="H57" s="88"/>
      <c r="I57" s="88"/>
      <c r="J57" s="88"/>
      <c r="K57" s="88"/>
      <c r="L57" s="88"/>
      <c r="M57" s="88"/>
      <c r="N57" s="88"/>
      <c r="O57" s="88"/>
      <c r="P57" s="88"/>
      <c r="Q57" s="88"/>
      <c r="R57" s="88"/>
      <c r="S57" s="88"/>
      <c r="T57" s="88"/>
      <c r="U57" s="88"/>
      <c r="V57" s="88"/>
      <c r="W57" s="88"/>
      <c r="X57" s="88"/>
      <c r="Y57" s="88"/>
      <c r="AA57" s="170"/>
      <c r="AB57" s="170"/>
      <c r="AG57" s="142"/>
      <c r="AH57" s="142"/>
      <c r="AI57" s="142"/>
    </row>
    <row r="58" spans="1:35" s="62" customFormat="1" ht="12" customHeight="1">
      <c r="A58" s="140"/>
      <c r="B58" s="88"/>
      <c r="C58" s="88"/>
      <c r="D58" s="88"/>
      <c r="E58" s="88"/>
      <c r="F58" s="88"/>
      <c r="G58" s="88"/>
      <c r="H58" s="88"/>
      <c r="I58" s="88"/>
      <c r="J58" s="88"/>
      <c r="K58" s="88"/>
      <c r="L58" s="88"/>
      <c r="M58" s="88"/>
      <c r="N58" s="88"/>
      <c r="O58" s="88"/>
      <c r="P58" s="88"/>
      <c r="Q58" s="88"/>
      <c r="R58" s="88"/>
      <c r="S58" s="88"/>
      <c r="T58" s="88"/>
      <c r="U58" s="88"/>
      <c r="V58" s="88"/>
      <c r="W58" s="88"/>
      <c r="X58" s="88"/>
      <c r="Y58" s="88"/>
      <c r="AA58" s="170"/>
      <c r="AB58" s="170"/>
      <c r="AG58" s="142"/>
      <c r="AH58" s="142"/>
      <c r="AI58" s="142"/>
    </row>
    <row r="59" spans="1:35" s="62" customFormat="1" ht="12" customHeight="1">
      <c r="A59" s="140"/>
      <c r="B59" s="88"/>
      <c r="C59" s="88"/>
      <c r="D59" s="88"/>
      <c r="E59" s="88"/>
      <c r="F59" s="88"/>
      <c r="G59" s="88"/>
      <c r="H59" s="88"/>
      <c r="I59" s="88"/>
      <c r="J59" s="88"/>
      <c r="K59" s="88"/>
      <c r="L59" s="88"/>
      <c r="M59" s="88"/>
      <c r="N59" s="88"/>
      <c r="O59" s="88"/>
      <c r="P59" s="88"/>
      <c r="Q59" s="88"/>
      <c r="R59" s="88"/>
      <c r="S59" s="88"/>
      <c r="T59" s="88"/>
      <c r="U59" s="88"/>
      <c r="V59" s="88"/>
      <c r="W59" s="88"/>
      <c r="X59" s="88"/>
      <c r="Y59" s="88"/>
      <c r="AA59" s="170"/>
      <c r="AB59" s="170"/>
      <c r="AG59" s="142"/>
      <c r="AH59" s="142"/>
      <c r="AI59" s="142"/>
    </row>
    <row r="60" spans="1:35" s="62" customFormat="1" ht="12" customHeight="1">
      <c r="A60" s="93"/>
      <c r="B60" s="88"/>
      <c r="C60" s="88"/>
      <c r="D60" s="88"/>
      <c r="E60" s="88"/>
      <c r="F60" s="88"/>
      <c r="G60" s="88"/>
      <c r="H60" s="88"/>
      <c r="I60" s="88"/>
      <c r="J60" s="88"/>
      <c r="K60" s="88"/>
      <c r="L60" s="88"/>
      <c r="M60" s="88"/>
      <c r="N60" s="88"/>
      <c r="O60" s="88"/>
      <c r="P60" s="88"/>
      <c r="Q60" s="88"/>
      <c r="R60" s="88"/>
      <c r="S60" s="88"/>
      <c r="T60" s="88"/>
      <c r="U60" s="88"/>
      <c r="V60" s="88"/>
      <c r="W60" s="88"/>
      <c r="X60" s="88"/>
      <c r="Y60" s="88"/>
      <c r="AA60" s="170"/>
      <c r="AB60" s="170"/>
      <c r="AG60" s="90"/>
      <c r="AH60" s="90"/>
      <c r="AI60" s="90"/>
    </row>
    <row r="61" spans="1:35" s="62" customFormat="1" ht="12" customHeight="1">
      <c r="A61" s="93"/>
      <c r="B61" s="88"/>
      <c r="C61" s="88"/>
      <c r="D61" s="88"/>
      <c r="E61" s="88"/>
      <c r="F61" s="88"/>
      <c r="G61" s="88"/>
      <c r="H61" s="88"/>
      <c r="I61" s="88"/>
      <c r="J61" s="88"/>
      <c r="K61" s="88"/>
      <c r="L61" s="88"/>
      <c r="M61" s="88"/>
      <c r="N61" s="88"/>
      <c r="O61" s="88"/>
      <c r="P61" s="88"/>
      <c r="Q61" s="88"/>
      <c r="R61" s="88"/>
      <c r="S61" s="88"/>
      <c r="T61" s="88"/>
      <c r="U61" s="88"/>
      <c r="V61" s="88"/>
      <c r="W61" s="88"/>
      <c r="X61" s="88"/>
      <c r="Y61" s="88"/>
      <c r="AA61" s="170"/>
      <c r="AB61" s="170"/>
      <c r="AG61" s="90"/>
      <c r="AH61" s="90"/>
      <c r="AI61" s="90"/>
    </row>
    <row r="62" spans="1:35" s="62" customFormat="1" ht="12" customHeight="1">
      <c r="A62" s="148"/>
      <c r="B62" s="88"/>
      <c r="C62" s="88"/>
      <c r="D62" s="88"/>
      <c r="E62" s="88"/>
      <c r="F62" s="88"/>
      <c r="G62" s="88"/>
      <c r="H62" s="88"/>
      <c r="I62" s="88"/>
      <c r="J62" s="88"/>
      <c r="K62" s="88"/>
      <c r="L62" s="88"/>
      <c r="M62" s="88"/>
      <c r="N62" s="88"/>
      <c r="O62" s="88"/>
      <c r="P62" s="88"/>
      <c r="Q62" s="88"/>
      <c r="R62" s="88"/>
      <c r="S62" s="88"/>
      <c r="T62" s="88"/>
      <c r="U62" s="88"/>
      <c r="V62" s="88"/>
      <c r="W62" s="88"/>
      <c r="X62" s="88"/>
      <c r="Y62" s="88"/>
      <c r="AA62" s="170"/>
      <c r="AB62" s="170"/>
      <c r="AG62" s="90"/>
      <c r="AH62" s="90"/>
      <c r="AI62" s="90"/>
    </row>
    <row r="63" spans="1:35" s="62" customFormat="1" ht="12" customHeight="1">
      <c r="A63" s="148"/>
      <c r="B63" s="88"/>
      <c r="C63" s="88"/>
      <c r="D63" s="88"/>
      <c r="E63" s="88"/>
      <c r="F63" s="88"/>
      <c r="G63" s="88"/>
      <c r="H63" s="88"/>
      <c r="I63" s="88"/>
      <c r="J63" s="88"/>
      <c r="K63" s="88"/>
      <c r="L63" s="88"/>
      <c r="M63" s="88"/>
      <c r="N63" s="88"/>
      <c r="O63" s="88"/>
      <c r="P63" s="88"/>
      <c r="Q63" s="88"/>
      <c r="R63" s="88"/>
      <c r="S63" s="88"/>
      <c r="T63" s="88"/>
      <c r="U63" s="88"/>
      <c r="V63" s="88"/>
      <c r="W63" s="88"/>
      <c r="X63" s="88"/>
      <c r="Y63" s="88"/>
      <c r="AA63" s="170"/>
      <c r="AB63" s="170"/>
      <c r="AG63" s="90"/>
      <c r="AH63" s="90"/>
      <c r="AI63" s="90"/>
    </row>
    <row r="64" spans="1:35" s="62" customFormat="1" ht="12" customHeight="1">
      <c r="A64" s="148"/>
      <c r="B64" s="88"/>
      <c r="C64" s="88"/>
      <c r="D64" s="88"/>
      <c r="E64" s="88"/>
      <c r="F64" s="88"/>
      <c r="G64" s="88"/>
      <c r="H64" s="88"/>
      <c r="I64" s="88"/>
      <c r="J64" s="88"/>
      <c r="K64" s="88"/>
      <c r="L64" s="88"/>
      <c r="M64" s="88"/>
      <c r="N64" s="88"/>
      <c r="O64" s="88"/>
      <c r="P64" s="88"/>
      <c r="Q64" s="88"/>
      <c r="R64" s="88"/>
      <c r="S64" s="88"/>
      <c r="T64" s="88"/>
      <c r="U64" s="88"/>
      <c r="V64" s="88"/>
      <c r="W64" s="88"/>
      <c r="X64" s="88"/>
      <c r="Y64" s="88"/>
      <c r="AA64" s="170"/>
      <c r="AB64" s="170"/>
      <c r="AG64" s="90"/>
      <c r="AH64" s="90"/>
      <c r="AI64" s="90"/>
    </row>
    <row r="65" spans="1:35" s="62" customFormat="1" ht="12" customHeight="1">
      <c r="A65" s="148"/>
      <c r="B65" s="88"/>
      <c r="C65" s="88"/>
      <c r="D65" s="88"/>
      <c r="E65" s="88"/>
      <c r="F65" s="88"/>
      <c r="G65" s="88"/>
      <c r="H65" s="88"/>
      <c r="I65" s="88"/>
      <c r="J65" s="88"/>
      <c r="K65" s="88"/>
      <c r="L65" s="88"/>
      <c r="M65" s="88"/>
      <c r="N65" s="88"/>
      <c r="O65" s="88"/>
      <c r="P65" s="88"/>
      <c r="Q65" s="88"/>
      <c r="R65" s="88"/>
      <c r="S65" s="88"/>
      <c r="T65" s="88"/>
      <c r="U65" s="88"/>
      <c r="V65" s="88"/>
      <c r="W65" s="88"/>
      <c r="X65" s="88"/>
      <c r="Y65" s="88"/>
      <c r="AA65" s="170"/>
      <c r="AB65" s="170"/>
      <c r="AG65" s="90"/>
      <c r="AH65" s="90"/>
      <c r="AI65" s="90"/>
    </row>
    <row r="66" spans="1:35" s="62" customFormat="1" ht="12" customHeight="1">
      <c r="A66" s="148"/>
      <c r="B66" s="88"/>
      <c r="C66" s="88"/>
      <c r="D66" s="88"/>
      <c r="E66" s="88"/>
      <c r="F66" s="88"/>
      <c r="G66" s="88"/>
      <c r="H66" s="88"/>
      <c r="I66" s="88"/>
      <c r="J66" s="88"/>
      <c r="K66" s="88"/>
      <c r="L66" s="88"/>
      <c r="M66" s="88"/>
      <c r="N66" s="88"/>
      <c r="O66" s="88"/>
      <c r="P66" s="88"/>
      <c r="Q66" s="88"/>
      <c r="R66" s="88"/>
      <c r="S66" s="88"/>
      <c r="T66" s="88"/>
      <c r="U66" s="88"/>
      <c r="V66" s="88"/>
      <c r="W66" s="88"/>
      <c r="X66" s="88"/>
      <c r="Y66" s="88"/>
      <c r="AA66" s="170"/>
      <c r="AB66" s="170"/>
      <c r="AG66" s="90"/>
      <c r="AH66" s="90"/>
      <c r="AI66" s="90"/>
    </row>
    <row r="67" spans="1:35" s="62" customFormat="1" ht="12" customHeight="1">
      <c r="A67" s="93"/>
      <c r="B67" s="88"/>
      <c r="C67" s="88"/>
      <c r="D67" s="88"/>
      <c r="E67" s="88"/>
      <c r="F67" s="88"/>
      <c r="G67" s="88"/>
      <c r="H67" s="88"/>
      <c r="I67" s="88"/>
      <c r="J67" s="88"/>
      <c r="K67" s="88"/>
      <c r="L67" s="88"/>
      <c r="M67" s="88"/>
      <c r="N67" s="88"/>
      <c r="O67" s="88"/>
      <c r="P67" s="88"/>
      <c r="Q67" s="88"/>
      <c r="R67" s="88"/>
      <c r="S67" s="88"/>
      <c r="T67" s="88"/>
      <c r="U67" s="88"/>
      <c r="V67" s="88"/>
      <c r="W67" s="88"/>
      <c r="X67" s="88"/>
      <c r="Y67" s="88"/>
      <c r="AA67" s="170"/>
      <c r="AB67" s="170"/>
      <c r="AG67" s="90"/>
      <c r="AH67" s="90"/>
      <c r="AI67" s="90"/>
    </row>
    <row r="68" spans="1:35" s="62" customFormat="1" ht="12" customHeight="1">
      <c r="A68" s="140"/>
      <c r="B68" s="88"/>
      <c r="C68" s="88"/>
      <c r="D68" s="88"/>
      <c r="E68" s="88"/>
      <c r="F68" s="88"/>
      <c r="G68" s="88"/>
      <c r="H68" s="88"/>
      <c r="I68" s="88"/>
      <c r="J68" s="88"/>
      <c r="K68" s="88"/>
      <c r="L68" s="88"/>
      <c r="M68" s="88"/>
      <c r="N68" s="88"/>
      <c r="O68" s="88"/>
      <c r="P68" s="88"/>
      <c r="Q68" s="88"/>
      <c r="R68" s="88"/>
      <c r="S68" s="88"/>
      <c r="T68" s="88"/>
      <c r="U68" s="88"/>
      <c r="V68" s="88"/>
      <c r="W68" s="88"/>
      <c r="X68" s="88"/>
      <c r="Y68" s="88"/>
      <c r="AA68" s="170"/>
      <c r="AB68" s="170"/>
      <c r="AG68" s="142"/>
      <c r="AH68" s="142"/>
      <c r="AI68" s="142"/>
    </row>
    <row r="69" spans="1:35" s="62" customFormat="1" ht="12" customHeight="1">
      <c r="A69" s="140"/>
      <c r="B69" s="88"/>
      <c r="C69" s="88"/>
      <c r="D69" s="88"/>
      <c r="E69" s="88"/>
      <c r="F69" s="88"/>
      <c r="G69" s="88"/>
      <c r="H69" s="88"/>
      <c r="I69" s="88"/>
      <c r="J69" s="88"/>
      <c r="K69" s="88"/>
      <c r="L69" s="88"/>
      <c r="M69" s="88"/>
      <c r="N69" s="88"/>
      <c r="O69" s="88"/>
      <c r="P69" s="88"/>
      <c r="Q69" s="88"/>
      <c r="R69" s="88"/>
      <c r="S69" s="88"/>
      <c r="T69" s="88"/>
      <c r="U69" s="88"/>
      <c r="V69" s="88"/>
      <c r="W69" s="88"/>
      <c r="X69" s="88"/>
      <c r="Y69" s="88"/>
      <c r="AA69" s="170"/>
      <c r="AB69" s="170"/>
      <c r="AG69" s="142"/>
      <c r="AH69" s="142"/>
      <c r="AI69" s="142"/>
    </row>
    <row r="70" spans="1:35" s="62" customFormat="1" ht="12" customHeight="1">
      <c r="A70" s="140"/>
      <c r="B70" s="88"/>
      <c r="C70" s="88"/>
      <c r="D70" s="88"/>
      <c r="E70" s="88"/>
      <c r="F70" s="88"/>
      <c r="G70" s="88"/>
      <c r="H70" s="88"/>
      <c r="I70" s="88"/>
      <c r="J70" s="88"/>
      <c r="K70" s="88"/>
      <c r="L70" s="88"/>
      <c r="M70" s="88"/>
      <c r="N70" s="88"/>
      <c r="O70" s="88"/>
      <c r="P70" s="88"/>
      <c r="Q70" s="88"/>
      <c r="R70" s="88"/>
      <c r="S70" s="88"/>
      <c r="T70" s="88"/>
      <c r="U70" s="88"/>
      <c r="V70" s="88"/>
      <c r="W70" s="88"/>
      <c r="X70" s="88"/>
      <c r="Y70" s="88"/>
      <c r="AA70" s="170"/>
      <c r="AB70" s="170"/>
      <c r="AG70" s="142"/>
      <c r="AH70" s="142"/>
      <c r="AI70" s="142"/>
    </row>
    <row r="71" spans="1:35" s="62" customFormat="1" ht="12" customHeight="1">
      <c r="A71" s="140"/>
      <c r="B71" s="88"/>
      <c r="C71" s="88"/>
      <c r="D71" s="88"/>
      <c r="E71" s="88"/>
      <c r="F71" s="88"/>
      <c r="G71" s="88"/>
      <c r="H71" s="88"/>
      <c r="I71" s="88"/>
      <c r="J71" s="88"/>
      <c r="K71" s="88"/>
      <c r="L71" s="88"/>
      <c r="M71" s="88"/>
      <c r="N71" s="88"/>
      <c r="O71" s="88"/>
      <c r="P71" s="88"/>
      <c r="Q71" s="88"/>
      <c r="R71" s="88"/>
      <c r="S71" s="88"/>
      <c r="T71" s="88"/>
      <c r="U71" s="88"/>
      <c r="V71" s="88"/>
      <c r="W71" s="88"/>
      <c r="X71" s="88"/>
      <c r="Y71" s="88"/>
      <c r="AA71" s="170"/>
      <c r="AB71" s="170"/>
      <c r="AG71" s="142"/>
      <c r="AH71" s="142"/>
      <c r="AI71" s="142"/>
    </row>
    <row r="72" spans="1:35" s="62" customFormat="1" ht="12" customHeight="1">
      <c r="A72" s="93"/>
      <c r="B72" s="88"/>
      <c r="C72" s="88"/>
      <c r="D72" s="88"/>
      <c r="E72" s="88"/>
      <c r="F72" s="88"/>
      <c r="G72" s="88"/>
      <c r="H72" s="88"/>
      <c r="I72" s="88"/>
      <c r="J72" s="88"/>
      <c r="K72" s="88"/>
      <c r="L72" s="88"/>
      <c r="M72" s="88"/>
      <c r="N72" s="88"/>
      <c r="O72" s="88"/>
      <c r="P72" s="88"/>
      <c r="Q72" s="88"/>
      <c r="R72" s="88"/>
      <c r="S72" s="88"/>
      <c r="T72" s="88"/>
      <c r="U72" s="88"/>
      <c r="V72" s="88"/>
      <c r="W72" s="88"/>
      <c r="X72" s="88"/>
      <c r="Y72" s="88"/>
      <c r="AA72" s="170"/>
      <c r="AB72" s="170"/>
      <c r="AG72" s="90"/>
      <c r="AH72" s="90"/>
      <c r="AI72" s="90"/>
    </row>
    <row r="73" spans="1:35" s="62" customFormat="1" ht="12" customHeight="1">
      <c r="A73" s="93"/>
      <c r="B73" s="88"/>
      <c r="C73" s="88"/>
      <c r="D73" s="88"/>
      <c r="E73" s="88"/>
      <c r="F73" s="88"/>
      <c r="G73" s="88"/>
      <c r="H73" s="88"/>
      <c r="I73" s="88"/>
      <c r="J73" s="88"/>
      <c r="K73" s="88"/>
      <c r="L73" s="88"/>
      <c r="M73" s="88"/>
      <c r="N73" s="88"/>
      <c r="O73" s="88"/>
      <c r="P73" s="88"/>
      <c r="Q73" s="88"/>
      <c r="R73" s="88"/>
      <c r="S73" s="88"/>
      <c r="T73" s="88"/>
      <c r="U73" s="88"/>
      <c r="V73" s="88"/>
      <c r="W73" s="88"/>
      <c r="X73" s="88"/>
      <c r="Y73" s="88"/>
      <c r="AA73" s="170"/>
      <c r="AB73" s="170"/>
      <c r="AG73" s="90"/>
      <c r="AH73" s="90"/>
      <c r="AI73" s="90"/>
    </row>
    <row r="74" spans="1:35" s="62" customFormat="1" ht="11.25" customHeight="1">
      <c r="A74" s="93"/>
      <c r="B74" s="88"/>
      <c r="C74" s="88"/>
      <c r="D74" s="88"/>
      <c r="E74" s="88"/>
      <c r="F74" s="88"/>
      <c r="G74" s="88"/>
      <c r="H74" s="88"/>
      <c r="I74" s="88"/>
      <c r="J74" s="88"/>
      <c r="K74" s="88"/>
      <c r="L74" s="88"/>
      <c r="M74" s="88"/>
      <c r="N74" s="88"/>
      <c r="O74" s="88"/>
      <c r="P74" s="88"/>
      <c r="Q74" s="88"/>
      <c r="R74" s="88"/>
      <c r="S74" s="88"/>
      <c r="T74" s="88"/>
      <c r="U74" s="88"/>
      <c r="V74" s="88"/>
      <c r="W74" s="88"/>
      <c r="X74" s="88"/>
      <c r="Y74" s="88"/>
      <c r="AA74" s="170"/>
      <c r="AB74" s="170"/>
      <c r="AG74" s="90"/>
      <c r="AH74" s="90"/>
      <c r="AI74" s="90"/>
    </row>
    <row r="75" spans="1:35" s="62" customFormat="1" ht="11.25" customHeight="1">
      <c r="A75" s="93"/>
      <c r="B75" s="88"/>
      <c r="C75" s="88"/>
      <c r="D75" s="88"/>
      <c r="E75" s="88"/>
      <c r="F75" s="88"/>
      <c r="G75" s="88"/>
      <c r="H75" s="88"/>
      <c r="I75" s="88"/>
      <c r="J75" s="88"/>
      <c r="K75" s="88"/>
      <c r="L75" s="88"/>
      <c r="M75" s="88"/>
      <c r="N75" s="88"/>
      <c r="O75" s="88"/>
      <c r="P75" s="88"/>
      <c r="Q75" s="88"/>
      <c r="R75" s="88"/>
      <c r="S75" s="88"/>
      <c r="T75" s="88"/>
      <c r="U75" s="88"/>
      <c r="V75" s="88"/>
      <c r="W75" s="88"/>
      <c r="X75" s="88"/>
      <c r="Y75" s="88"/>
      <c r="AA75" s="170"/>
      <c r="AB75" s="170"/>
      <c r="AG75" s="90"/>
      <c r="AH75" s="90"/>
      <c r="AI75" s="90"/>
    </row>
    <row r="76" spans="1:35" s="62" customFormat="1" ht="11.25" customHeight="1">
      <c r="A76" s="93"/>
      <c r="B76" s="88"/>
      <c r="C76" s="88"/>
      <c r="D76" s="88"/>
      <c r="E76" s="88"/>
      <c r="F76" s="88"/>
      <c r="G76" s="88"/>
      <c r="H76" s="88"/>
      <c r="I76" s="88"/>
      <c r="J76" s="88"/>
      <c r="K76" s="88"/>
      <c r="L76" s="88"/>
      <c r="M76" s="88"/>
      <c r="N76" s="88"/>
      <c r="O76" s="88"/>
      <c r="P76" s="88"/>
      <c r="Q76" s="88"/>
      <c r="R76" s="88"/>
      <c r="S76" s="88"/>
      <c r="T76" s="88"/>
      <c r="U76" s="88"/>
      <c r="V76" s="88"/>
      <c r="W76" s="88"/>
      <c r="X76" s="88"/>
      <c r="Y76" s="88"/>
      <c r="AA76" s="170"/>
      <c r="AB76" s="170"/>
      <c r="AG76" s="90"/>
      <c r="AH76" s="90"/>
      <c r="AI76" s="90"/>
    </row>
    <row r="77" spans="1:35" s="62" customFormat="1" ht="11.25" customHeight="1">
      <c r="A77" s="93"/>
      <c r="B77" s="88"/>
      <c r="C77" s="88"/>
      <c r="D77" s="88"/>
      <c r="E77" s="88"/>
      <c r="F77" s="88"/>
      <c r="G77" s="88"/>
      <c r="H77" s="88"/>
      <c r="I77" s="88"/>
      <c r="J77" s="88"/>
      <c r="K77" s="88"/>
      <c r="L77" s="88"/>
      <c r="M77" s="88"/>
      <c r="N77" s="88"/>
      <c r="O77" s="88"/>
      <c r="P77" s="88"/>
      <c r="Q77" s="88"/>
      <c r="R77" s="88"/>
      <c r="S77" s="88"/>
      <c r="T77" s="88"/>
      <c r="U77" s="88"/>
      <c r="V77" s="88"/>
      <c r="W77" s="88"/>
      <c r="X77" s="88"/>
      <c r="Y77" s="88"/>
      <c r="AA77" s="170"/>
      <c r="AB77" s="170"/>
      <c r="AG77" s="90"/>
      <c r="AH77" s="90"/>
      <c r="AI77" s="90"/>
    </row>
    <row r="78" spans="1:35" s="62" customFormat="1" ht="11.25" customHeight="1">
      <c r="A78" s="93"/>
      <c r="B78" s="88"/>
      <c r="C78" s="88"/>
      <c r="D78" s="88"/>
      <c r="E78" s="88"/>
      <c r="F78" s="88"/>
      <c r="G78" s="88"/>
      <c r="H78" s="88"/>
      <c r="I78" s="88"/>
      <c r="J78" s="88"/>
      <c r="K78" s="88"/>
      <c r="L78" s="88"/>
      <c r="M78" s="88"/>
      <c r="N78" s="88"/>
      <c r="O78" s="88"/>
      <c r="P78" s="88"/>
      <c r="Q78" s="88"/>
      <c r="R78" s="88"/>
      <c r="S78" s="88"/>
      <c r="T78" s="88"/>
      <c r="U78" s="88"/>
      <c r="V78" s="88"/>
      <c r="W78" s="88"/>
      <c r="X78" s="88"/>
      <c r="Y78" s="88"/>
      <c r="AA78" s="170"/>
      <c r="AB78" s="170"/>
      <c r="AG78" s="90"/>
      <c r="AH78" s="90"/>
      <c r="AI78" s="90"/>
    </row>
    <row r="79" spans="1:35" s="62" customFormat="1" ht="11.25" customHeight="1">
      <c r="A79" s="140"/>
      <c r="B79" s="88"/>
      <c r="C79" s="88"/>
      <c r="D79" s="88"/>
      <c r="E79" s="88"/>
      <c r="F79" s="88"/>
      <c r="G79" s="88"/>
      <c r="H79" s="88"/>
      <c r="I79" s="88"/>
      <c r="J79" s="88"/>
      <c r="K79" s="88"/>
      <c r="L79" s="88"/>
      <c r="M79" s="88"/>
      <c r="N79" s="88"/>
      <c r="O79" s="88"/>
      <c r="P79" s="88"/>
      <c r="Q79" s="88"/>
      <c r="R79" s="88"/>
      <c r="S79" s="88"/>
      <c r="T79" s="88"/>
      <c r="U79" s="88"/>
      <c r="V79" s="88"/>
      <c r="W79" s="88"/>
      <c r="X79" s="88"/>
      <c r="Y79" s="88"/>
      <c r="AA79" s="170"/>
      <c r="AB79" s="170"/>
      <c r="AG79" s="91"/>
      <c r="AH79" s="91"/>
      <c r="AI79" s="91"/>
    </row>
    <row r="80" spans="1:35" s="62" customFormat="1" ht="11.25" customHeight="1">
      <c r="A80" s="140"/>
      <c r="B80" s="88"/>
      <c r="C80" s="88"/>
      <c r="D80" s="88"/>
      <c r="E80" s="88"/>
      <c r="F80" s="88"/>
      <c r="G80" s="88"/>
      <c r="H80" s="88"/>
      <c r="I80" s="88"/>
      <c r="J80" s="88"/>
      <c r="K80" s="88"/>
      <c r="L80" s="88"/>
      <c r="M80" s="88"/>
      <c r="N80" s="88"/>
      <c r="O80" s="88"/>
      <c r="P80" s="88"/>
      <c r="Q80" s="88"/>
      <c r="R80" s="88"/>
      <c r="S80" s="88"/>
      <c r="T80" s="88"/>
      <c r="U80" s="88"/>
      <c r="V80" s="88"/>
      <c r="W80" s="88"/>
      <c r="X80" s="88"/>
      <c r="Y80" s="88"/>
      <c r="AA80" s="170"/>
      <c r="AB80" s="170"/>
      <c r="AG80" s="142"/>
      <c r="AH80" s="142"/>
      <c r="AI80" s="142"/>
    </row>
    <row r="81" spans="1:35" s="92" customFormat="1" ht="11.25">
      <c r="B81" s="88"/>
      <c r="C81" s="88"/>
      <c r="D81" s="88"/>
      <c r="E81" s="88"/>
      <c r="F81" s="88"/>
      <c r="G81" s="88"/>
      <c r="H81" s="88"/>
      <c r="I81" s="88"/>
      <c r="J81" s="88"/>
      <c r="K81" s="88"/>
      <c r="L81" s="88"/>
      <c r="M81" s="88"/>
      <c r="N81" s="88"/>
      <c r="O81" s="88"/>
      <c r="P81" s="88"/>
      <c r="Q81" s="88"/>
      <c r="R81" s="88"/>
      <c r="S81" s="88"/>
      <c r="T81" s="88"/>
      <c r="U81" s="88"/>
      <c r="V81" s="88"/>
      <c r="W81" s="88"/>
      <c r="X81" s="88"/>
      <c r="Y81" s="88"/>
      <c r="AA81" s="170"/>
      <c r="AB81" s="170"/>
    </row>
    <row r="82" spans="1:35" s="92" customFormat="1" ht="11.25">
      <c r="A82" s="140"/>
      <c r="B82" s="88"/>
      <c r="C82" s="88"/>
      <c r="D82" s="88"/>
      <c r="E82" s="88"/>
      <c r="F82" s="88"/>
      <c r="G82" s="88"/>
      <c r="H82" s="88"/>
      <c r="I82" s="88"/>
      <c r="J82" s="88"/>
      <c r="K82" s="88"/>
      <c r="L82" s="88"/>
      <c r="M82" s="88"/>
      <c r="N82" s="88"/>
      <c r="O82" s="88"/>
      <c r="P82" s="88"/>
      <c r="Q82" s="88"/>
      <c r="R82" s="88"/>
      <c r="S82" s="88"/>
      <c r="T82" s="88"/>
      <c r="U82" s="88"/>
      <c r="V82" s="88"/>
      <c r="W82" s="88"/>
      <c r="X82" s="88"/>
      <c r="Y82" s="88"/>
      <c r="AA82" s="170"/>
      <c r="AB82" s="170"/>
      <c r="AG82" s="145"/>
      <c r="AH82" s="145"/>
      <c r="AI82" s="145"/>
    </row>
    <row r="83" spans="1:35" s="92" customFormat="1" ht="11.25">
      <c r="A83" s="140"/>
      <c r="B83" s="88"/>
      <c r="C83" s="88"/>
      <c r="D83" s="88"/>
      <c r="E83" s="88"/>
      <c r="F83" s="88"/>
      <c r="G83" s="88"/>
      <c r="H83" s="88"/>
      <c r="I83" s="88"/>
      <c r="J83" s="88"/>
      <c r="K83" s="88"/>
      <c r="L83" s="88"/>
      <c r="M83" s="88"/>
      <c r="N83" s="88"/>
      <c r="O83" s="88"/>
      <c r="P83" s="88"/>
      <c r="Q83" s="88"/>
      <c r="R83" s="88"/>
      <c r="S83" s="88"/>
      <c r="T83" s="88"/>
      <c r="U83" s="88"/>
      <c r="V83" s="88"/>
      <c r="W83" s="88"/>
      <c r="X83" s="88"/>
      <c r="Y83" s="88"/>
      <c r="AA83" s="170"/>
      <c r="AB83" s="170"/>
      <c r="AG83" s="79"/>
      <c r="AH83" s="79"/>
      <c r="AI83" s="79"/>
    </row>
    <row r="84" spans="1:35" s="147" customFormat="1">
      <c r="B84" s="88"/>
      <c r="C84" s="88"/>
      <c r="D84" s="88"/>
      <c r="E84" s="88"/>
      <c r="F84" s="88"/>
      <c r="G84" s="88"/>
      <c r="H84" s="88"/>
      <c r="I84" s="88"/>
      <c r="J84" s="88"/>
      <c r="K84" s="88"/>
      <c r="L84" s="88"/>
      <c r="M84" s="88"/>
      <c r="N84" s="88"/>
      <c r="O84" s="88"/>
      <c r="P84" s="88"/>
      <c r="Q84" s="88"/>
      <c r="R84" s="88"/>
      <c r="S84" s="88"/>
      <c r="T84" s="88"/>
      <c r="U84" s="88"/>
      <c r="V84" s="88"/>
      <c r="W84" s="88"/>
      <c r="X84" s="88"/>
      <c r="Y84" s="88"/>
      <c r="AA84" s="170"/>
      <c r="AB84" s="170"/>
    </row>
    <row r="85" spans="1:35" s="147" customFormat="1">
      <c r="A85" s="75"/>
      <c r="B85" s="88"/>
      <c r="C85" s="88"/>
      <c r="D85" s="88"/>
      <c r="E85" s="88"/>
      <c r="F85" s="88"/>
      <c r="G85" s="88"/>
      <c r="H85" s="88"/>
      <c r="I85" s="88"/>
      <c r="J85" s="88"/>
      <c r="K85" s="88"/>
      <c r="L85" s="88"/>
      <c r="M85" s="88"/>
      <c r="N85" s="88"/>
      <c r="O85" s="88"/>
      <c r="P85" s="88"/>
      <c r="Q85" s="88"/>
      <c r="R85" s="88"/>
      <c r="S85" s="88"/>
      <c r="T85" s="88"/>
      <c r="U85" s="88"/>
      <c r="V85" s="88"/>
      <c r="W85" s="88"/>
      <c r="X85" s="88"/>
      <c r="Y85" s="88"/>
      <c r="Z85" s="75"/>
      <c r="AA85" s="170"/>
      <c r="AB85" s="170"/>
      <c r="AC85" s="75"/>
      <c r="AD85" s="75"/>
      <c r="AE85" s="75"/>
      <c r="AF85" s="75"/>
    </row>
    <row r="86" spans="1:35" s="147" customFormat="1">
      <c r="A86" s="75"/>
      <c r="B86" s="88"/>
      <c r="C86" s="88"/>
      <c r="D86" s="88"/>
      <c r="E86" s="88"/>
      <c r="F86" s="88"/>
      <c r="G86" s="88"/>
      <c r="H86" s="88"/>
      <c r="I86" s="88"/>
      <c r="J86" s="88"/>
      <c r="K86" s="88"/>
      <c r="L86" s="88"/>
      <c r="M86" s="88"/>
      <c r="N86" s="88"/>
      <c r="O86" s="88"/>
      <c r="P86" s="88"/>
      <c r="Q86" s="88"/>
      <c r="R86" s="88"/>
      <c r="S86" s="88"/>
      <c r="T86" s="88"/>
      <c r="U86" s="88"/>
      <c r="V86" s="88"/>
      <c r="W86" s="88"/>
      <c r="X86" s="88"/>
      <c r="Y86" s="88"/>
      <c r="Z86" s="75"/>
      <c r="AA86" s="90"/>
      <c r="AB86" s="90"/>
      <c r="AC86" s="75"/>
      <c r="AD86" s="75"/>
      <c r="AE86" s="75"/>
      <c r="AF86" s="75"/>
    </row>
    <row r="87" spans="1:35" s="147" customFormat="1">
      <c r="A87" s="75"/>
      <c r="B87" s="88"/>
      <c r="C87" s="88"/>
      <c r="D87" s="88"/>
      <c r="E87" s="88"/>
      <c r="F87" s="88"/>
      <c r="G87" s="88"/>
      <c r="H87" s="88"/>
      <c r="I87" s="88"/>
      <c r="J87" s="88"/>
      <c r="K87" s="88"/>
      <c r="L87" s="88"/>
      <c r="M87" s="88"/>
      <c r="N87" s="88"/>
      <c r="O87" s="88"/>
      <c r="P87" s="88"/>
      <c r="Q87" s="88"/>
      <c r="R87" s="88"/>
      <c r="S87" s="88"/>
      <c r="T87" s="88"/>
      <c r="U87" s="88"/>
      <c r="V87" s="88"/>
      <c r="W87" s="88"/>
      <c r="X87" s="88"/>
      <c r="Y87" s="88"/>
      <c r="Z87" s="75"/>
      <c r="AA87" s="170"/>
      <c r="AB87" s="170"/>
      <c r="AC87" s="75"/>
      <c r="AD87" s="75"/>
      <c r="AE87" s="75"/>
      <c r="AF87" s="75"/>
    </row>
    <row r="88" spans="1:35" s="147" customFormat="1">
      <c r="A88" s="75"/>
      <c r="B88" s="88"/>
      <c r="C88" s="88"/>
      <c r="D88" s="88"/>
      <c r="E88" s="88"/>
      <c r="F88" s="88"/>
      <c r="G88" s="88"/>
      <c r="H88" s="88"/>
      <c r="I88" s="88"/>
      <c r="J88" s="88"/>
      <c r="K88" s="88"/>
      <c r="L88" s="88"/>
      <c r="M88" s="88"/>
      <c r="N88" s="88"/>
      <c r="O88" s="88"/>
      <c r="P88" s="88"/>
      <c r="Q88" s="88"/>
      <c r="R88" s="88"/>
      <c r="S88" s="88"/>
      <c r="T88" s="88"/>
      <c r="U88" s="88"/>
      <c r="V88" s="88"/>
      <c r="W88" s="88"/>
      <c r="X88" s="88"/>
      <c r="Y88" s="88"/>
      <c r="Z88" s="75"/>
      <c r="AA88" s="170"/>
      <c r="AB88" s="170"/>
      <c r="AC88" s="75"/>
      <c r="AD88" s="75"/>
      <c r="AE88" s="75"/>
      <c r="AF88" s="75"/>
    </row>
    <row r="89" spans="1:35" s="147" customFormat="1">
      <c r="A89" s="75"/>
      <c r="B89" s="88"/>
      <c r="C89" s="88"/>
      <c r="D89" s="88"/>
      <c r="E89" s="88"/>
      <c r="F89" s="88"/>
      <c r="G89" s="88"/>
      <c r="H89" s="88"/>
      <c r="I89" s="88"/>
      <c r="J89" s="88"/>
      <c r="K89" s="88"/>
      <c r="L89" s="88"/>
      <c r="M89" s="88"/>
      <c r="N89" s="88"/>
      <c r="O89" s="88"/>
      <c r="P89" s="88"/>
      <c r="Q89" s="88"/>
      <c r="R89" s="88"/>
      <c r="S89" s="88"/>
      <c r="T89" s="88"/>
      <c r="U89" s="88"/>
      <c r="V89" s="88"/>
      <c r="W89" s="88"/>
      <c r="X89" s="88"/>
      <c r="Y89" s="88"/>
      <c r="Z89" s="75"/>
      <c r="AA89" s="170"/>
      <c r="AB89" s="170"/>
      <c r="AC89" s="75"/>
      <c r="AD89" s="75"/>
      <c r="AE89" s="75"/>
      <c r="AF89" s="75"/>
    </row>
  </sheetData>
  <mergeCells count="1">
    <mergeCell ref="AA4:AF4"/>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8"/>
  <sheetViews>
    <sheetView workbookViewId="0">
      <pane xSplit="1" ySplit="5" topLeftCell="J6" activePane="bottomRight" state="frozen"/>
      <selection activeCell="S7" sqref="S7"/>
      <selection pane="topRight" activeCell="S7" sqref="S7"/>
      <selection pane="bottomLeft" activeCell="S7" sqref="S7"/>
      <selection pane="bottomRight" activeCell="A4" sqref="A4"/>
    </sheetView>
  </sheetViews>
  <sheetFormatPr defaultColWidth="9.140625" defaultRowHeight="15" outlineLevelCol="1"/>
  <cols>
    <col min="1" max="1" width="50" style="94" customWidth="1"/>
    <col min="2" max="18" width="7.5703125" style="94" hidden="1" customWidth="1" outlineLevel="1"/>
    <col min="19" max="19" width="7.5703125" style="94" customWidth="1" collapsed="1"/>
    <col min="20" max="25" width="7.5703125" style="94" customWidth="1"/>
    <col min="26" max="26" width="3.140625" style="94" customWidth="1"/>
    <col min="27" max="31" width="7.5703125" style="94" customWidth="1"/>
    <col min="32" max="16384" width="9.140625" style="94"/>
  </cols>
  <sheetData>
    <row r="1" spans="1:40" ht="12" customHeight="1">
      <c r="A1" s="59" t="s">
        <v>408</v>
      </c>
      <c r="B1" s="81"/>
      <c r="C1" s="81"/>
      <c r="D1" s="81"/>
      <c r="E1" s="81"/>
      <c r="F1" s="81"/>
      <c r="G1" s="81"/>
      <c r="H1" s="81"/>
      <c r="I1" s="81"/>
      <c r="J1" s="81"/>
      <c r="K1" s="81"/>
      <c r="L1" s="81"/>
      <c r="M1" s="81"/>
      <c r="N1" s="81"/>
      <c r="O1" s="81"/>
      <c r="P1" s="81"/>
      <c r="Q1" s="81"/>
      <c r="R1" s="81"/>
      <c r="S1" s="81"/>
      <c r="T1" s="81"/>
      <c r="U1" s="81"/>
      <c r="V1" s="81"/>
      <c r="W1" s="81"/>
      <c r="X1" s="81"/>
      <c r="Y1" s="81"/>
      <c r="AA1" s="183"/>
      <c r="AB1" s="183"/>
      <c r="AC1" s="183"/>
      <c r="AD1" s="183"/>
      <c r="AE1" s="183"/>
    </row>
    <row r="2" spans="1:40" ht="15.75" customHeight="1">
      <c r="A2" s="83" t="s">
        <v>630</v>
      </c>
      <c r="B2" s="80"/>
      <c r="C2" s="7"/>
      <c r="D2" s="7"/>
      <c r="E2" s="7"/>
      <c r="F2" s="7"/>
      <c r="G2" s="7"/>
      <c r="H2" s="7"/>
      <c r="I2" s="7"/>
      <c r="J2" s="7"/>
      <c r="K2" s="7"/>
      <c r="L2" s="81"/>
      <c r="M2" s="81"/>
      <c r="N2" s="81"/>
      <c r="O2" s="81"/>
      <c r="P2" s="81"/>
      <c r="Q2" s="81"/>
      <c r="R2" s="81"/>
      <c r="S2" s="81"/>
      <c r="T2" s="81"/>
      <c r="U2" s="81"/>
      <c r="V2" s="81"/>
      <c r="W2" s="81"/>
      <c r="X2" s="81"/>
      <c r="Y2" s="81"/>
      <c r="AA2" s="184"/>
      <c r="AB2" s="184"/>
      <c r="AC2" s="184"/>
      <c r="AD2" s="184"/>
      <c r="AE2" s="184"/>
    </row>
    <row r="3" spans="1:40" ht="12" customHeight="1">
      <c r="A3" s="102" t="s">
        <v>417</v>
      </c>
      <c r="B3" s="82"/>
      <c r="C3" s="31"/>
      <c r="D3" s="31"/>
      <c r="E3" s="31"/>
      <c r="F3" s="31"/>
      <c r="G3" s="31"/>
      <c r="H3" s="31"/>
      <c r="I3" s="31"/>
      <c r="J3" s="31"/>
      <c r="K3" s="31"/>
      <c r="L3" s="81"/>
      <c r="M3" s="81"/>
      <c r="N3" s="81"/>
      <c r="O3" s="81"/>
      <c r="P3" s="81"/>
      <c r="Q3" s="81"/>
      <c r="R3" s="81"/>
      <c r="S3" s="81"/>
      <c r="T3" s="81"/>
      <c r="U3" s="81"/>
      <c r="V3" s="81"/>
      <c r="W3" s="81"/>
      <c r="X3" s="81"/>
      <c r="Y3" s="81"/>
      <c r="AA3" s="185"/>
      <c r="AB3" s="185"/>
      <c r="AC3" s="185"/>
      <c r="AD3" s="185"/>
      <c r="AE3" s="185"/>
    </row>
    <row r="4" spans="1:40" ht="12" customHeight="1">
      <c r="A4" s="135"/>
      <c r="B4" s="244" t="s">
        <v>1</v>
      </c>
      <c r="C4" s="244" t="s">
        <v>1</v>
      </c>
      <c r="D4" s="244" t="s">
        <v>1</v>
      </c>
      <c r="E4" s="244" t="s">
        <v>1</v>
      </c>
      <c r="F4" s="244" t="s">
        <v>1</v>
      </c>
      <c r="G4" s="244" t="s">
        <v>1</v>
      </c>
      <c r="H4" s="244" t="s">
        <v>1</v>
      </c>
      <c r="I4" s="244" t="s">
        <v>1</v>
      </c>
      <c r="J4" s="244" t="s">
        <v>1</v>
      </c>
      <c r="K4" s="244" t="s">
        <v>1</v>
      </c>
      <c r="L4" s="244" t="s">
        <v>1</v>
      </c>
      <c r="M4" s="244" t="s">
        <v>1</v>
      </c>
      <c r="N4" s="244" t="s">
        <v>1</v>
      </c>
      <c r="O4" s="244" t="s">
        <v>1</v>
      </c>
      <c r="P4" s="244" t="s">
        <v>1</v>
      </c>
      <c r="Q4" s="244" t="s">
        <v>1</v>
      </c>
      <c r="R4" s="244" t="s">
        <v>1</v>
      </c>
      <c r="S4" s="244" t="s">
        <v>1</v>
      </c>
      <c r="T4" s="244" t="s">
        <v>1</v>
      </c>
      <c r="U4" s="244" t="s">
        <v>1</v>
      </c>
      <c r="V4" s="244" t="s">
        <v>178</v>
      </c>
      <c r="W4" s="244" t="s">
        <v>178</v>
      </c>
      <c r="X4" s="244" t="s">
        <v>178</v>
      </c>
      <c r="Y4" s="244" t="s">
        <v>178</v>
      </c>
      <c r="AA4" s="640" t="s">
        <v>188</v>
      </c>
      <c r="AB4" s="640"/>
      <c r="AC4" s="640"/>
      <c r="AD4" s="640"/>
      <c r="AE4" s="640"/>
    </row>
    <row r="5" spans="1:40" ht="12" customHeight="1" thickBot="1">
      <c r="A5" s="248" t="s">
        <v>418</v>
      </c>
      <c r="B5" s="246">
        <v>2000</v>
      </c>
      <c r="C5" s="246">
        <v>2001</v>
      </c>
      <c r="D5" s="246">
        <v>2002</v>
      </c>
      <c r="E5" s="246">
        <v>2003</v>
      </c>
      <c r="F5" s="246">
        <v>2004</v>
      </c>
      <c r="G5" s="246">
        <v>2005</v>
      </c>
      <c r="H5" s="246">
        <v>2006</v>
      </c>
      <c r="I5" s="246">
        <v>2007</v>
      </c>
      <c r="J5" s="246">
        <v>2008</v>
      </c>
      <c r="K5" s="246">
        <v>2009</v>
      </c>
      <c r="L5" s="246">
        <v>2010</v>
      </c>
      <c r="M5" s="246">
        <v>2011</v>
      </c>
      <c r="N5" s="246">
        <v>2012</v>
      </c>
      <c r="O5" s="246">
        <v>2013</v>
      </c>
      <c r="P5" s="246">
        <v>2014</v>
      </c>
      <c r="Q5" s="246">
        <v>2015</v>
      </c>
      <c r="R5" s="246">
        <v>2016</v>
      </c>
      <c r="S5" s="246">
        <v>2017</v>
      </c>
      <c r="T5" s="246">
        <v>2018</v>
      </c>
      <c r="U5" s="246">
        <v>2019</v>
      </c>
      <c r="V5" s="246">
        <v>2020</v>
      </c>
      <c r="W5" s="246">
        <v>2021</v>
      </c>
      <c r="X5" s="246">
        <v>2022</v>
      </c>
      <c r="Y5" s="246">
        <v>2023</v>
      </c>
      <c r="AA5" s="249">
        <v>2019</v>
      </c>
      <c r="AB5" s="249">
        <v>2020</v>
      </c>
      <c r="AC5" s="249">
        <v>2021</v>
      </c>
      <c r="AD5" s="249">
        <v>2022</v>
      </c>
      <c r="AE5" s="249">
        <v>2023</v>
      </c>
    </row>
    <row r="6" spans="1:40" ht="12" customHeight="1">
      <c r="A6" s="136"/>
      <c r="B6" s="105"/>
      <c r="C6" s="105"/>
      <c r="D6" s="105"/>
      <c r="E6" s="105"/>
      <c r="F6" s="105"/>
      <c r="G6" s="105"/>
      <c r="H6" s="105"/>
      <c r="I6" s="105"/>
      <c r="J6" s="105"/>
      <c r="K6" s="105"/>
      <c r="L6" s="105"/>
      <c r="M6" s="105"/>
      <c r="N6" s="105"/>
      <c r="O6" s="105"/>
      <c r="P6" s="105"/>
      <c r="Q6" s="105"/>
      <c r="R6" s="105"/>
      <c r="S6" s="105"/>
      <c r="T6" s="105"/>
      <c r="U6" s="105"/>
      <c r="V6" s="105"/>
      <c r="W6" s="105"/>
      <c r="X6" s="105"/>
      <c r="Y6" s="105"/>
      <c r="AA6" s="186"/>
      <c r="AB6" s="186"/>
      <c r="AC6" s="186"/>
      <c r="AD6" s="186"/>
      <c r="AE6" s="186"/>
    </row>
    <row r="7" spans="1:40" ht="12" customHeight="1">
      <c r="A7" s="84" t="s">
        <v>419</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1970.4749762087599</v>
      </c>
      <c r="X7" s="3">
        <v>2044.5548222996299</v>
      </c>
      <c r="Y7" s="3">
        <v>2121.4196941650498</v>
      </c>
      <c r="AA7" s="205">
        <v>0</v>
      </c>
      <c r="AB7" s="205">
        <v>154.04563919213001</v>
      </c>
      <c r="AC7" s="205">
        <v>179.06917216187003</v>
      </c>
      <c r="AD7" s="205">
        <v>199.85011757731991</v>
      </c>
      <c r="AE7" s="205">
        <v>221.83031026486969</v>
      </c>
      <c r="AF7" s="230"/>
      <c r="AG7" s="230"/>
      <c r="AH7" s="230"/>
      <c r="AI7" s="230"/>
    </row>
    <row r="8" spans="1:40" ht="12" customHeight="1">
      <c r="A8" s="84" t="s">
        <v>420</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c r="V8" s="3"/>
      <c r="W8" s="3"/>
      <c r="X8" s="3"/>
      <c r="Y8" s="3"/>
      <c r="AA8" s="205"/>
      <c r="AB8" s="205"/>
      <c r="AC8" s="205"/>
      <c r="AD8" s="205"/>
      <c r="AE8" s="205"/>
      <c r="AF8" s="230"/>
      <c r="AG8" s="230"/>
      <c r="AH8" s="230"/>
      <c r="AI8" s="230"/>
      <c r="AJ8" s="230"/>
    </row>
    <row r="9" spans="1:40" ht="12" customHeight="1">
      <c r="A9" s="84" t="s">
        <v>422</v>
      </c>
      <c r="B9" s="3"/>
      <c r="C9" s="3"/>
      <c r="D9" s="3"/>
      <c r="E9" s="3"/>
      <c r="F9" s="3"/>
      <c r="G9" s="3"/>
      <c r="H9" s="3"/>
      <c r="I9" s="3"/>
      <c r="J9" s="3"/>
      <c r="K9" s="3"/>
      <c r="L9" s="3"/>
      <c r="M9" s="3">
        <v>0</v>
      </c>
      <c r="N9" s="3">
        <v>0</v>
      </c>
      <c r="O9" s="3">
        <v>0</v>
      </c>
      <c r="P9" s="3">
        <v>0</v>
      </c>
      <c r="Q9" s="3">
        <v>0</v>
      </c>
      <c r="R9" s="3"/>
      <c r="S9" s="3"/>
      <c r="T9" s="3"/>
      <c r="U9" s="3"/>
      <c r="V9" s="3"/>
      <c r="W9" s="3"/>
      <c r="X9" s="3"/>
      <c r="Y9" s="3"/>
      <c r="AA9" s="205"/>
      <c r="AB9" s="205"/>
      <c r="AC9" s="205"/>
      <c r="AD9" s="205"/>
      <c r="AE9" s="205"/>
      <c r="AF9" s="230"/>
      <c r="AG9" s="230"/>
      <c r="AH9" s="230"/>
      <c r="AI9" s="230"/>
    </row>
    <row r="10" spans="1:40" ht="12" customHeight="1">
      <c r="A10" s="84" t="s">
        <v>423</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c r="V10" s="3"/>
      <c r="W10" s="3"/>
      <c r="X10" s="3"/>
      <c r="Y10" s="3"/>
      <c r="AA10" s="205"/>
      <c r="AB10" s="205"/>
      <c r="AC10" s="205"/>
      <c r="AD10" s="205"/>
      <c r="AE10" s="205"/>
      <c r="AF10" s="230"/>
      <c r="AG10" s="230"/>
      <c r="AH10" s="230"/>
      <c r="AI10" s="230"/>
      <c r="AJ10" s="230"/>
    </row>
    <row r="11" spans="1:40" ht="12" customHeight="1">
      <c r="A11" s="84" t="s">
        <v>424</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c r="V11" s="3"/>
      <c r="W11" s="3"/>
      <c r="X11" s="3"/>
      <c r="Y11" s="3"/>
      <c r="AA11" s="205"/>
      <c r="AB11" s="205"/>
      <c r="AC11" s="205"/>
      <c r="AD11" s="205"/>
      <c r="AE11" s="205"/>
      <c r="AF11" s="230"/>
      <c r="AG11" s="230"/>
      <c r="AH11" s="230"/>
      <c r="AI11" s="230"/>
      <c r="AJ11" s="230"/>
    </row>
    <row r="12" spans="1:40" ht="12" customHeight="1">
      <c r="A12" s="84" t="s">
        <v>425</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c r="V12" s="3"/>
      <c r="W12" s="3"/>
      <c r="X12" s="3"/>
      <c r="Y12" s="3"/>
      <c r="AA12" s="205"/>
      <c r="AB12" s="205"/>
      <c r="AC12" s="205"/>
      <c r="AD12" s="205"/>
      <c r="AE12" s="205"/>
      <c r="AF12" s="230"/>
      <c r="AG12" s="230"/>
      <c r="AH12" s="230"/>
      <c r="AI12" s="230"/>
      <c r="AJ12" s="230"/>
    </row>
    <row r="13" spans="1:40" ht="12" customHeight="1">
      <c r="A13" s="84" t="s">
        <v>426</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c r="V13" s="3"/>
      <c r="W13" s="3"/>
      <c r="X13" s="3"/>
      <c r="Y13" s="3"/>
      <c r="AA13" s="205"/>
      <c r="AB13" s="205"/>
      <c r="AC13" s="205"/>
      <c r="AD13" s="205"/>
      <c r="AE13" s="205"/>
      <c r="AF13" s="230"/>
      <c r="AG13" s="230"/>
      <c r="AH13" s="230"/>
      <c r="AI13" s="230"/>
      <c r="AJ13" s="230"/>
    </row>
    <row r="14" spans="1:40" ht="12" customHeight="1">
      <c r="A14" s="84" t="s">
        <v>427</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3000</v>
      </c>
      <c r="X14" s="3">
        <v>4500</v>
      </c>
      <c r="Y14" s="3">
        <v>5000</v>
      </c>
      <c r="AA14" s="205">
        <v>0</v>
      </c>
      <c r="AB14" s="205">
        <v>1354</v>
      </c>
      <c r="AC14" s="205">
        <v>-650</v>
      </c>
      <c r="AD14" s="205">
        <v>600</v>
      </c>
      <c r="AE14" s="205">
        <v>800</v>
      </c>
      <c r="AF14" s="230"/>
      <c r="AG14" s="230"/>
      <c r="AH14" s="230"/>
      <c r="AI14" s="230"/>
      <c r="AJ14" s="230"/>
    </row>
    <row r="15" spans="1:40" ht="12" customHeight="1">
      <c r="A15" s="84" t="s">
        <v>428</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c r="V15" s="3"/>
      <c r="W15" s="3"/>
      <c r="X15" s="3"/>
      <c r="Y15" s="3"/>
      <c r="AA15" s="205"/>
      <c r="AB15" s="205"/>
      <c r="AC15" s="205"/>
      <c r="AD15" s="205"/>
      <c r="AE15" s="205"/>
      <c r="AF15" s="230"/>
      <c r="AG15" s="230"/>
      <c r="AH15" s="230"/>
      <c r="AI15" s="230"/>
      <c r="AJ15" s="230"/>
      <c r="AN15" s="230"/>
    </row>
    <row r="16" spans="1:40" ht="12" customHeight="1">
      <c r="A16" s="84" t="s">
        <v>677</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c r="V16" s="3"/>
      <c r="W16" s="3"/>
      <c r="X16" s="3"/>
      <c r="Y16" s="3"/>
      <c r="AA16" s="205"/>
      <c r="AB16" s="205"/>
      <c r="AC16" s="205"/>
      <c r="AD16" s="205"/>
      <c r="AE16" s="205"/>
      <c r="AF16" s="230"/>
      <c r="AG16" s="230"/>
      <c r="AH16" s="230"/>
      <c r="AI16" s="230"/>
      <c r="AJ16" s="230"/>
    </row>
    <row r="17" spans="1:36" ht="12" customHeight="1">
      <c r="A17" s="84" t="s">
        <v>429</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c r="V17" s="3"/>
      <c r="W17" s="3"/>
      <c r="X17" s="3"/>
      <c r="Y17" s="3"/>
      <c r="AA17" s="205"/>
      <c r="AB17" s="205"/>
      <c r="AC17" s="205"/>
      <c r="AD17" s="205"/>
      <c r="AE17" s="205"/>
      <c r="AF17" s="230"/>
      <c r="AG17" s="230"/>
      <c r="AH17" s="230"/>
      <c r="AI17" s="230"/>
      <c r="AJ17" s="230"/>
    </row>
    <row r="18" spans="1:36" ht="12" customHeight="1">
      <c r="A18" s="84" t="s">
        <v>430</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c r="V18" s="3"/>
      <c r="W18" s="3"/>
      <c r="X18" s="3"/>
      <c r="Y18" s="3"/>
      <c r="AA18" s="205"/>
      <c r="AB18" s="205"/>
      <c r="AC18" s="205"/>
      <c r="AD18" s="205"/>
      <c r="AE18" s="205"/>
      <c r="AF18" s="230"/>
      <c r="AG18" s="230"/>
      <c r="AH18" s="230"/>
      <c r="AI18" s="230"/>
      <c r="AJ18" s="230"/>
    </row>
    <row r="19" spans="1:36" ht="12" customHeight="1">
      <c r="A19" s="84" t="s">
        <v>431</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c r="V19" s="3"/>
      <c r="W19" s="3"/>
      <c r="X19" s="3"/>
      <c r="Y19" s="3"/>
      <c r="AA19" s="205"/>
      <c r="AB19" s="205"/>
      <c r="AC19" s="205"/>
      <c r="AD19" s="205"/>
      <c r="AE19" s="205"/>
      <c r="AF19" s="230"/>
      <c r="AG19" s="230"/>
      <c r="AH19" s="230"/>
      <c r="AI19" s="230"/>
      <c r="AJ19" s="230"/>
    </row>
    <row r="20" spans="1:36" ht="12" customHeight="1">
      <c r="A20" s="84" t="s">
        <v>432</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c r="V20" s="3"/>
      <c r="W20" s="3"/>
      <c r="X20" s="3"/>
      <c r="Y20" s="3"/>
      <c r="AA20" s="205"/>
      <c r="AB20" s="205"/>
      <c r="AC20" s="205"/>
      <c r="AD20" s="205"/>
      <c r="AE20" s="205"/>
      <c r="AF20" s="230"/>
      <c r="AG20" s="230"/>
      <c r="AH20" s="230"/>
      <c r="AI20" s="230"/>
      <c r="AJ20" s="230"/>
    </row>
    <row r="21" spans="1:36" ht="12" customHeight="1">
      <c r="A21" s="84" t="s">
        <v>433</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c r="V21" s="3"/>
      <c r="W21" s="3"/>
      <c r="X21" s="3"/>
      <c r="Y21" s="3"/>
      <c r="AA21" s="205"/>
      <c r="AB21" s="205"/>
      <c r="AC21" s="205"/>
      <c r="AD21" s="205"/>
      <c r="AE21" s="205"/>
      <c r="AF21" s="230"/>
      <c r="AG21" s="230"/>
      <c r="AH21" s="230"/>
      <c r="AI21" s="230"/>
      <c r="AJ21" s="230"/>
    </row>
    <row r="22" spans="1:36" ht="12" customHeight="1">
      <c r="A22" s="84" t="s">
        <v>434</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1137.8070728764501</v>
      </c>
      <c r="X22" s="3">
        <v>1180.5828370234101</v>
      </c>
      <c r="Y22" s="3">
        <v>1224.9667525362499</v>
      </c>
      <c r="AA22" s="205">
        <v>0</v>
      </c>
      <c r="AB22" s="205">
        <v>-58.177869445969918</v>
      </c>
      <c r="AC22" s="205">
        <v>-47.127614105859948</v>
      </c>
      <c r="AD22" s="205">
        <v>-39.606685041859919</v>
      </c>
      <c r="AE22" s="205">
        <v>-31.52652605076014</v>
      </c>
      <c r="AF22" s="230"/>
      <c r="AG22" s="230"/>
      <c r="AH22" s="230"/>
      <c r="AI22" s="230"/>
      <c r="AJ22" s="230"/>
    </row>
    <row r="23" spans="1:36" ht="12" customHeight="1">
      <c r="A23" s="84" t="s">
        <v>435</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700</v>
      </c>
      <c r="W23" s="3">
        <v>200.65305190428001</v>
      </c>
      <c r="X23" s="3">
        <v>208.196587032715</v>
      </c>
      <c r="Y23" s="3">
        <v>216.02372074932899</v>
      </c>
      <c r="AA23" s="205">
        <v>0</v>
      </c>
      <c r="AB23" s="205">
        <v>511.53287397197403</v>
      </c>
      <c r="AC23" s="205">
        <v>7.8318619317039975</v>
      </c>
      <c r="AD23" s="205">
        <v>9.6384738966389989</v>
      </c>
      <c r="AE23" s="205">
        <v>11.557996324715987</v>
      </c>
      <c r="AF23" s="230"/>
      <c r="AG23" s="230"/>
      <c r="AH23" s="230"/>
      <c r="AI23" s="230"/>
      <c r="AJ23" s="230"/>
    </row>
    <row r="24" spans="1:36" ht="12" customHeight="1">
      <c r="A24" s="84" t="s">
        <v>720</v>
      </c>
      <c r="B24" s="3"/>
      <c r="C24" s="3"/>
      <c r="D24" s="3"/>
      <c r="E24" s="3"/>
      <c r="F24" s="3"/>
      <c r="G24" s="3"/>
      <c r="H24" s="3"/>
      <c r="I24" s="3"/>
      <c r="J24" s="3"/>
      <c r="K24" s="3"/>
      <c r="L24" s="3"/>
      <c r="M24" s="3"/>
      <c r="N24" s="3"/>
      <c r="O24" s="3"/>
      <c r="P24" s="3"/>
      <c r="Q24" s="3">
        <v>0</v>
      </c>
      <c r="R24" s="3">
        <v>0</v>
      </c>
      <c r="S24" s="3">
        <v>0</v>
      </c>
      <c r="T24" s="3">
        <v>200</v>
      </c>
      <c r="U24" s="3"/>
      <c r="V24" s="3"/>
      <c r="W24" s="3"/>
      <c r="X24" s="3"/>
      <c r="Y24" s="3"/>
      <c r="AA24" s="205"/>
      <c r="AB24" s="205"/>
      <c r="AC24" s="205"/>
      <c r="AD24" s="205"/>
      <c r="AE24" s="205"/>
      <c r="AF24" s="230"/>
      <c r="AG24" s="230"/>
      <c r="AH24" s="230"/>
      <c r="AI24" s="230"/>
      <c r="AJ24" s="230"/>
    </row>
    <row r="25" spans="1:36" ht="12" customHeight="1">
      <c r="A25" s="84" t="s">
        <v>436</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c r="V25" s="3"/>
      <c r="W25" s="3"/>
      <c r="X25" s="3"/>
      <c r="Y25" s="3"/>
      <c r="AA25" s="205"/>
      <c r="AB25" s="205"/>
      <c r="AC25" s="205"/>
      <c r="AD25" s="205"/>
      <c r="AE25" s="205"/>
      <c r="AF25" s="230"/>
      <c r="AG25" s="230"/>
      <c r="AH25" s="230"/>
      <c r="AI25" s="230"/>
      <c r="AJ25" s="230"/>
    </row>
    <row r="26" spans="1:36" ht="12" customHeight="1">
      <c r="A26" s="84" t="s">
        <v>437</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c r="V26" s="3"/>
      <c r="W26" s="3"/>
      <c r="X26" s="3"/>
      <c r="Y26" s="3"/>
      <c r="AA26" s="205"/>
      <c r="AB26" s="205"/>
      <c r="AC26" s="205"/>
      <c r="AD26" s="205"/>
      <c r="AE26" s="205"/>
      <c r="AF26" s="230"/>
      <c r="AG26" s="230"/>
      <c r="AH26" s="230"/>
      <c r="AI26" s="230"/>
      <c r="AJ26" s="230"/>
    </row>
    <row r="27" spans="1:36" ht="12" customHeight="1">
      <c r="A27" s="84" t="s">
        <v>438</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c r="V27" s="3"/>
      <c r="W27" s="3"/>
      <c r="X27" s="3"/>
      <c r="Y27" s="3"/>
      <c r="AA27" s="205"/>
      <c r="AB27" s="205"/>
      <c r="AC27" s="205"/>
      <c r="AD27" s="205"/>
      <c r="AE27" s="205"/>
      <c r="AF27" s="230"/>
      <c r="AG27" s="230"/>
      <c r="AH27" s="230"/>
      <c r="AI27" s="230"/>
      <c r="AJ27" s="230"/>
    </row>
    <row r="28" spans="1:36" ht="12" customHeight="1">
      <c r="A28" s="84" t="s">
        <v>742</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3713.3816270399998</v>
      </c>
      <c r="U28" s="3">
        <v>3810.2524452799998</v>
      </c>
      <c r="V28" s="3">
        <v>3955.5586825999999</v>
      </c>
      <c r="W28" s="3">
        <v>4091.5114965819298</v>
      </c>
      <c r="X28" s="3">
        <v>4245.3315377422496</v>
      </c>
      <c r="Y28" s="3">
        <v>4404.9344308100699</v>
      </c>
      <c r="AA28" s="205">
        <v>0</v>
      </c>
      <c r="AB28" s="205">
        <v>-56.214098423360156</v>
      </c>
      <c r="AC28" s="205">
        <v>-12.943311210280172</v>
      </c>
      <c r="AD28" s="205">
        <v>18.758710329309906</v>
      </c>
      <c r="AE28" s="205">
        <v>52.610260615490006</v>
      </c>
      <c r="AF28" s="230"/>
      <c r="AG28" s="230"/>
      <c r="AH28" s="230"/>
      <c r="AI28" s="230"/>
      <c r="AJ28" s="230"/>
    </row>
    <row r="29" spans="1:36" ht="12" customHeight="1">
      <c r="A29" s="84" t="s">
        <v>439</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c r="V29" s="3"/>
      <c r="W29" s="3"/>
      <c r="X29" s="3"/>
      <c r="Y29" s="3"/>
      <c r="AA29" s="205"/>
      <c r="AB29" s="205"/>
      <c r="AC29" s="205"/>
      <c r="AD29" s="205"/>
      <c r="AE29" s="205"/>
      <c r="AF29" s="230"/>
      <c r="AG29" s="230"/>
      <c r="AH29" s="230"/>
      <c r="AI29" s="230"/>
      <c r="AJ29" s="230"/>
    </row>
    <row r="30" spans="1:36" ht="12" customHeight="1">
      <c r="A30" s="84" t="s">
        <v>440</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c r="V30" s="3"/>
      <c r="W30" s="3"/>
      <c r="X30" s="3"/>
      <c r="Y30" s="3"/>
      <c r="AA30" s="205"/>
      <c r="AB30" s="205"/>
      <c r="AC30" s="205"/>
      <c r="AD30" s="205"/>
      <c r="AE30" s="205"/>
      <c r="AF30" s="230"/>
      <c r="AG30" s="230"/>
      <c r="AH30" s="230"/>
      <c r="AI30" s="230"/>
      <c r="AJ30" s="230"/>
    </row>
    <row r="31" spans="1:36" ht="12" customHeight="1">
      <c r="A31" s="84" t="s">
        <v>441</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7245</v>
      </c>
      <c r="W31" s="3">
        <v>7494.0111299907803</v>
      </c>
      <c r="X31" s="3">
        <v>7775.7478674859804</v>
      </c>
      <c r="Y31" s="3">
        <v>8037.8137378393203</v>
      </c>
      <c r="AA31" s="205">
        <v>0</v>
      </c>
      <c r="AB31" s="205">
        <v>4245</v>
      </c>
      <c r="AC31" s="205">
        <v>3994.0111299907803</v>
      </c>
      <c r="AD31" s="205">
        <v>3575.7478674859804</v>
      </c>
      <c r="AE31" s="205">
        <v>3437.8137378393203</v>
      </c>
      <c r="AF31" s="230"/>
      <c r="AG31" s="230"/>
      <c r="AH31" s="230"/>
      <c r="AI31" s="230"/>
      <c r="AJ31" s="230"/>
    </row>
    <row r="32" spans="1:36" ht="12" customHeight="1">
      <c r="A32" s="84" t="s">
        <v>442</v>
      </c>
      <c r="B32" s="3"/>
      <c r="C32" s="3"/>
      <c r="D32" s="3"/>
      <c r="E32" s="3"/>
      <c r="F32" s="3"/>
      <c r="G32" s="3"/>
      <c r="H32" s="3"/>
      <c r="I32" s="3"/>
      <c r="J32" s="3"/>
      <c r="K32" s="3"/>
      <c r="L32" s="3">
        <v>0</v>
      </c>
      <c r="M32" s="3">
        <v>0</v>
      </c>
      <c r="N32" s="3">
        <v>0</v>
      </c>
      <c r="O32" s="3">
        <v>0</v>
      </c>
      <c r="P32" s="3">
        <v>0</v>
      </c>
      <c r="Q32" s="3">
        <v>100</v>
      </c>
      <c r="R32" s="3">
        <v>0</v>
      </c>
      <c r="S32" s="3">
        <v>0</v>
      </c>
      <c r="T32" s="3">
        <v>0</v>
      </c>
      <c r="U32" s="3"/>
      <c r="V32" s="3"/>
      <c r="W32" s="3"/>
      <c r="X32" s="3"/>
      <c r="Y32" s="3"/>
      <c r="AA32" s="205"/>
      <c r="AB32" s="205"/>
      <c r="AC32" s="205"/>
      <c r="AD32" s="205"/>
      <c r="AE32" s="205"/>
      <c r="AF32" s="230"/>
      <c r="AG32" s="230"/>
      <c r="AH32" s="230"/>
      <c r="AI32" s="230"/>
      <c r="AJ32" s="230"/>
    </row>
    <row r="33" spans="1:40" ht="12" customHeight="1">
      <c r="A33" s="84" t="s">
        <v>443</v>
      </c>
      <c r="B33" s="3"/>
      <c r="C33" s="3"/>
      <c r="D33" s="3"/>
      <c r="E33" s="3"/>
      <c r="F33" s="3"/>
      <c r="G33" s="3"/>
      <c r="H33" s="3"/>
      <c r="I33" s="3"/>
      <c r="J33" s="3"/>
      <c r="K33" s="3"/>
      <c r="L33" s="3">
        <v>60</v>
      </c>
      <c r="M33" s="3">
        <v>108</v>
      </c>
      <c r="N33" s="3">
        <v>0</v>
      </c>
      <c r="O33" s="3">
        <v>0</v>
      </c>
      <c r="P33" s="3">
        <v>0</v>
      </c>
      <c r="Q33" s="3">
        <v>120</v>
      </c>
      <c r="R33" s="3">
        <v>150</v>
      </c>
      <c r="S33" s="3">
        <v>299.375</v>
      </c>
      <c r="T33" s="3">
        <v>299.375</v>
      </c>
      <c r="U33" s="3"/>
      <c r="V33" s="3"/>
      <c r="W33" s="3"/>
      <c r="X33" s="3"/>
      <c r="Y33" s="3"/>
      <c r="AA33" s="205"/>
      <c r="AB33" s="205"/>
      <c r="AC33" s="205"/>
      <c r="AD33" s="205"/>
      <c r="AE33" s="205"/>
      <c r="AF33" s="230"/>
      <c r="AG33" s="230"/>
      <c r="AH33" s="230"/>
      <c r="AI33" s="230"/>
      <c r="AJ33" s="230"/>
    </row>
    <row r="34" spans="1:40" ht="12" customHeight="1">
      <c r="A34" s="84" t="s">
        <v>444</v>
      </c>
      <c r="B34" s="3"/>
      <c r="C34" s="3"/>
      <c r="D34" s="3"/>
      <c r="E34" s="3"/>
      <c r="F34" s="3"/>
      <c r="G34" s="3"/>
      <c r="H34" s="3"/>
      <c r="I34" s="3"/>
      <c r="J34" s="3"/>
      <c r="K34" s="3"/>
      <c r="L34" s="3">
        <v>195</v>
      </c>
      <c r="M34" s="3">
        <v>0</v>
      </c>
      <c r="N34" s="3">
        <v>0</v>
      </c>
      <c r="O34" s="3">
        <v>0</v>
      </c>
      <c r="P34" s="3">
        <v>0</v>
      </c>
      <c r="Q34" s="3">
        <v>0</v>
      </c>
      <c r="R34" s="3">
        <v>0</v>
      </c>
      <c r="S34" s="3">
        <v>83.5</v>
      </c>
      <c r="T34" s="3">
        <v>67</v>
      </c>
      <c r="U34" s="3"/>
      <c r="V34" s="3"/>
      <c r="W34" s="3"/>
      <c r="X34" s="3"/>
      <c r="Y34" s="3"/>
      <c r="AA34" s="205"/>
      <c r="AB34" s="205"/>
      <c r="AC34" s="205"/>
      <c r="AD34" s="205"/>
      <c r="AE34" s="205"/>
      <c r="AF34" s="230"/>
      <c r="AG34" s="230"/>
      <c r="AH34" s="230"/>
      <c r="AI34" s="230"/>
      <c r="AJ34" s="230"/>
      <c r="AN34" s="230"/>
    </row>
    <row r="35" spans="1:40" ht="12" customHeight="1">
      <c r="A35" s="84" t="s">
        <v>445</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c r="V35" s="3"/>
      <c r="W35" s="3"/>
      <c r="X35" s="3"/>
      <c r="Y35" s="3"/>
      <c r="AA35" s="205"/>
      <c r="AB35" s="205"/>
      <c r="AC35" s="205"/>
      <c r="AD35" s="205"/>
      <c r="AE35" s="205"/>
      <c r="AF35" s="230"/>
      <c r="AG35" s="230"/>
      <c r="AH35" s="230"/>
      <c r="AI35" s="230"/>
      <c r="AJ35" s="230"/>
    </row>
    <row r="36" spans="1:40" ht="12" customHeight="1">
      <c r="A36" s="84" t="s">
        <v>446</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c r="V36" s="3"/>
      <c r="W36" s="3"/>
      <c r="X36" s="3"/>
      <c r="Y36" s="3"/>
      <c r="AA36" s="205"/>
      <c r="AB36" s="205"/>
      <c r="AC36" s="205"/>
      <c r="AD36" s="205"/>
      <c r="AE36" s="205"/>
      <c r="AF36" s="230"/>
      <c r="AG36" s="230"/>
      <c r="AH36" s="230"/>
      <c r="AI36" s="230"/>
      <c r="AJ36" s="230"/>
    </row>
    <row r="37" spans="1:40" ht="12" customHeight="1">
      <c r="A37" s="84" t="s">
        <v>447</v>
      </c>
      <c r="B37" s="3"/>
      <c r="C37" s="3"/>
      <c r="D37" s="3"/>
      <c r="E37" s="3"/>
      <c r="F37" s="3"/>
      <c r="G37" s="3"/>
      <c r="H37" s="3"/>
      <c r="I37" s="3"/>
      <c r="J37" s="3"/>
      <c r="K37" s="3"/>
      <c r="L37" s="3"/>
      <c r="M37" s="3"/>
      <c r="N37" s="3">
        <v>0</v>
      </c>
      <c r="O37" s="3">
        <v>0</v>
      </c>
      <c r="P37" s="3">
        <v>0</v>
      </c>
      <c r="Q37" s="3">
        <v>0</v>
      </c>
      <c r="R37" s="3">
        <v>0</v>
      </c>
      <c r="S37" s="3">
        <v>0</v>
      </c>
      <c r="T37" s="3">
        <v>0</v>
      </c>
      <c r="U37" s="3"/>
      <c r="V37" s="3"/>
      <c r="W37" s="3"/>
      <c r="X37" s="3"/>
      <c r="Y37" s="3"/>
      <c r="AA37" s="205"/>
      <c r="AB37" s="205"/>
      <c r="AC37" s="205"/>
      <c r="AD37" s="205"/>
      <c r="AE37" s="205"/>
      <c r="AF37" s="230"/>
      <c r="AG37" s="230"/>
      <c r="AH37" s="230"/>
      <c r="AI37" s="230"/>
      <c r="AJ37" s="230"/>
    </row>
    <row r="38" spans="1:40" ht="12" customHeight="1">
      <c r="A38" s="84" t="s">
        <v>448</v>
      </c>
      <c r="B38" s="3"/>
      <c r="C38" s="3"/>
      <c r="D38" s="3"/>
      <c r="E38" s="3"/>
      <c r="F38" s="3"/>
      <c r="G38" s="3"/>
      <c r="H38" s="3"/>
      <c r="I38" s="3"/>
      <c r="J38" s="3"/>
      <c r="K38" s="3"/>
      <c r="L38" s="3"/>
      <c r="M38" s="3"/>
      <c r="N38" s="3">
        <v>0</v>
      </c>
      <c r="O38" s="3">
        <v>0</v>
      </c>
      <c r="P38" s="3">
        <v>0</v>
      </c>
      <c r="Q38" s="3">
        <v>100</v>
      </c>
      <c r="R38" s="3">
        <v>0</v>
      </c>
      <c r="S38" s="3">
        <v>0</v>
      </c>
      <c r="T38" s="3">
        <v>0</v>
      </c>
      <c r="U38" s="3"/>
      <c r="V38" s="3"/>
      <c r="W38" s="3"/>
      <c r="X38" s="3"/>
      <c r="Y38" s="3"/>
      <c r="AA38" s="205"/>
      <c r="AB38" s="205"/>
      <c r="AC38" s="205"/>
      <c r="AD38" s="205"/>
      <c r="AE38" s="205"/>
      <c r="AF38" s="230"/>
      <c r="AG38" s="230"/>
      <c r="AH38" s="230"/>
      <c r="AI38" s="230"/>
      <c r="AJ38" s="230"/>
    </row>
    <row r="39" spans="1:40" ht="12" customHeight="1">
      <c r="A39" s="84" t="s">
        <v>449</v>
      </c>
      <c r="B39" s="3"/>
      <c r="C39" s="3"/>
      <c r="D39" s="3"/>
      <c r="E39" s="3"/>
      <c r="F39" s="3"/>
      <c r="G39" s="3"/>
      <c r="H39" s="3"/>
      <c r="I39" s="3"/>
      <c r="J39" s="3"/>
      <c r="K39" s="3"/>
      <c r="L39" s="3"/>
      <c r="M39" s="3"/>
      <c r="N39" s="3">
        <v>0</v>
      </c>
      <c r="O39" s="3">
        <v>0</v>
      </c>
      <c r="P39" s="3">
        <v>113</v>
      </c>
      <c r="Q39" s="3">
        <v>0</v>
      </c>
      <c r="R39" s="3">
        <v>0</v>
      </c>
      <c r="S39" s="3">
        <v>0</v>
      </c>
      <c r="T39" s="3">
        <v>0</v>
      </c>
      <c r="U39" s="3"/>
      <c r="V39" s="3"/>
      <c r="W39" s="3"/>
      <c r="X39" s="3"/>
      <c r="Y39" s="3"/>
      <c r="AA39" s="205"/>
      <c r="AB39" s="205"/>
      <c r="AC39" s="205"/>
      <c r="AD39" s="205"/>
      <c r="AE39" s="205"/>
      <c r="AF39" s="230"/>
      <c r="AG39" s="230"/>
      <c r="AH39" s="230"/>
      <c r="AI39" s="230"/>
      <c r="AJ39" s="230"/>
    </row>
    <row r="40" spans="1:40" ht="12" customHeight="1">
      <c r="A40" s="84" t="s">
        <v>450</v>
      </c>
      <c r="B40" s="3"/>
      <c r="C40" s="3"/>
      <c r="D40" s="3"/>
      <c r="E40" s="3"/>
      <c r="F40" s="3"/>
      <c r="G40" s="3"/>
      <c r="H40" s="3"/>
      <c r="I40" s="3"/>
      <c r="J40" s="3"/>
      <c r="K40" s="3"/>
      <c r="L40" s="3"/>
      <c r="M40" s="3"/>
      <c r="N40" s="3"/>
      <c r="O40" s="3"/>
      <c r="P40" s="3">
        <v>0</v>
      </c>
      <c r="Q40" s="3">
        <v>0</v>
      </c>
      <c r="R40" s="3">
        <v>0</v>
      </c>
      <c r="S40" s="3">
        <v>0</v>
      </c>
      <c r="T40" s="3">
        <v>0</v>
      </c>
      <c r="U40" s="3"/>
      <c r="V40" s="3"/>
      <c r="W40" s="3"/>
      <c r="X40" s="3"/>
      <c r="Y40" s="3"/>
      <c r="AA40" s="205"/>
      <c r="AB40" s="205"/>
      <c r="AC40" s="205"/>
      <c r="AD40" s="205"/>
      <c r="AE40" s="205"/>
      <c r="AF40" s="230"/>
      <c r="AG40" s="230"/>
      <c r="AH40" s="230"/>
      <c r="AI40" s="230"/>
      <c r="AJ40" s="230"/>
    </row>
    <row r="41" spans="1:40" ht="12" customHeight="1">
      <c r="A41" s="84" t="s">
        <v>182</v>
      </c>
      <c r="B41" s="3"/>
      <c r="C41" s="3"/>
      <c r="D41" s="3"/>
      <c r="E41" s="3"/>
      <c r="F41" s="3"/>
      <c r="G41" s="3"/>
      <c r="H41" s="3"/>
      <c r="I41" s="3"/>
      <c r="J41" s="3"/>
      <c r="K41" s="3"/>
      <c r="L41" s="3"/>
      <c r="M41" s="3"/>
      <c r="N41" s="3"/>
      <c r="O41" s="3"/>
      <c r="P41" s="3"/>
      <c r="Q41" s="3">
        <v>0</v>
      </c>
      <c r="R41" s="3">
        <v>1.5368210099999999</v>
      </c>
      <c r="S41" s="3">
        <v>1.68727205</v>
      </c>
      <c r="T41" s="3">
        <v>0.96546487000000003</v>
      </c>
      <c r="U41" s="3"/>
      <c r="V41" s="3"/>
      <c r="W41" s="3"/>
      <c r="X41" s="3"/>
      <c r="Y41" s="3"/>
      <c r="AA41" s="205"/>
      <c r="AB41" s="205"/>
      <c r="AC41" s="205"/>
      <c r="AD41" s="205"/>
      <c r="AE41" s="205"/>
      <c r="AF41" s="230"/>
      <c r="AG41" s="230"/>
      <c r="AH41" s="230"/>
      <c r="AI41" s="230"/>
      <c r="AJ41" s="230"/>
    </row>
    <row r="42" spans="1:40" ht="12" customHeight="1">
      <c r="A42" s="137"/>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AA42" s="214"/>
      <c r="AB42" s="214"/>
      <c r="AC42" s="214"/>
      <c r="AD42" s="214"/>
      <c r="AE42" s="214"/>
      <c r="AF42" s="230"/>
      <c r="AG42" s="230"/>
      <c r="AH42" s="230"/>
      <c r="AI42" s="230"/>
    </row>
    <row r="43" spans="1:40" ht="12" customHeight="1">
      <c r="A43" s="107" t="s">
        <v>466</v>
      </c>
      <c r="B43" s="81"/>
      <c r="C43" s="81"/>
      <c r="D43" s="81"/>
      <c r="E43" s="81"/>
      <c r="F43" s="81"/>
      <c r="G43" s="81"/>
      <c r="H43" s="81"/>
      <c r="I43" s="81"/>
      <c r="J43" s="81"/>
      <c r="K43" s="81"/>
      <c r="L43" s="81"/>
      <c r="M43" s="81"/>
      <c r="N43" s="81"/>
      <c r="O43" s="81"/>
      <c r="P43" s="81"/>
      <c r="Q43" s="81"/>
      <c r="R43" s="81"/>
      <c r="S43" s="81"/>
      <c r="T43" s="81"/>
      <c r="U43" s="81"/>
      <c r="V43" s="81"/>
      <c r="W43" s="81"/>
      <c r="X43" s="81"/>
      <c r="Y43" s="81"/>
      <c r="AA43" s="214"/>
      <c r="AB43" s="214"/>
      <c r="AC43" s="214"/>
      <c r="AD43" s="214"/>
      <c r="AE43" s="214"/>
      <c r="AF43" s="230"/>
      <c r="AG43" s="230"/>
      <c r="AH43" s="230"/>
      <c r="AI43" s="230"/>
      <c r="AN43" s="230"/>
    </row>
    <row r="44" spans="1:40" ht="12" customHeight="1">
      <c r="A44" s="84" t="s">
        <v>483</v>
      </c>
      <c r="B44" s="3">
        <v>4</v>
      </c>
      <c r="C44" s="81"/>
      <c r="D44" s="81"/>
      <c r="E44" s="81"/>
      <c r="F44" s="81"/>
      <c r="G44" s="81"/>
      <c r="H44" s="81"/>
      <c r="I44" s="81"/>
      <c r="J44" s="81"/>
      <c r="K44" s="81"/>
      <c r="L44" s="81"/>
      <c r="M44" s="81"/>
      <c r="N44" s="81"/>
      <c r="O44" s="81"/>
      <c r="P44" s="81"/>
      <c r="Q44" s="81"/>
      <c r="R44" s="81"/>
      <c r="S44" s="81"/>
      <c r="T44" s="81"/>
      <c r="U44" s="81"/>
      <c r="V44" s="81"/>
      <c r="W44" s="81"/>
      <c r="X44" s="81"/>
      <c r="Y44" s="81"/>
      <c r="AA44" s="214"/>
      <c r="AB44" s="214"/>
      <c r="AC44" s="214"/>
      <c r="AD44" s="214"/>
      <c r="AE44" s="214"/>
      <c r="AF44" s="230"/>
      <c r="AG44" s="230"/>
      <c r="AH44" s="230"/>
      <c r="AI44" s="230"/>
    </row>
    <row r="45" spans="1:40" ht="12" customHeight="1">
      <c r="A45" s="84" t="s">
        <v>421</v>
      </c>
      <c r="B45" s="3"/>
      <c r="C45" s="3"/>
      <c r="D45" s="3"/>
      <c r="E45" s="3"/>
      <c r="F45" s="3"/>
      <c r="G45" s="3"/>
      <c r="H45" s="3"/>
      <c r="I45" s="3"/>
      <c r="J45" s="3"/>
      <c r="K45" s="3"/>
      <c r="L45" s="3"/>
      <c r="M45" s="3">
        <v>203</v>
      </c>
      <c r="N45" s="3">
        <v>160</v>
      </c>
      <c r="O45" s="3">
        <v>0</v>
      </c>
      <c r="P45" s="3">
        <v>3.5</v>
      </c>
      <c r="Q45" s="3"/>
      <c r="R45" s="3"/>
      <c r="S45" s="3"/>
      <c r="T45" s="3"/>
      <c r="U45" s="3"/>
      <c r="V45" s="3"/>
      <c r="W45" s="3"/>
      <c r="X45" s="3"/>
      <c r="Y45" s="3"/>
      <c r="AA45" s="214"/>
      <c r="AB45" s="214"/>
      <c r="AC45" s="214"/>
      <c r="AD45" s="214"/>
      <c r="AE45" s="214"/>
      <c r="AF45" s="230"/>
      <c r="AG45" s="230"/>
      <c r="AH45" s="230"/>
      <c r="AI45" s="230"/>
    </row>
    <row r="46" spans="1:40" ht="12" customHeight="1">
      <c r="A46" s="84" t="s">
        <v>451</v>
      </c>
      <c r="B46" s="3"/>
      <c r="C46" s="3"/>
      <c r="D46" s="3"/>
      <c r="E46" s="3"/>
      <c r="F46" s="3"/>
      <c r="G46" s="3"/>
      <c r="H46" s="3"/>
      <c r="I46" s="3"/>
      <c r="J46" s="3"/>
      <c r="K46" s="3"/>
      <c r="L46" s="3"/>
      <c r="M46" s="3">
        <v>56</v>
      </c>
      <c r="N46" s="3"/>
      <c r="O46" s="3"/>
      <c r="P46" s="3"/>
      <c r="Q46" s="3"/>
      <c r="R46" s="3"/>
      <c r="S46" s="3"/>
      <c r="T46" s="3"/>
      <c r="U46" s="3"/>
      <c r="V46" s="3"/>
      <c r="W46" s="3"/>
      <c r="X46" s="3"/>
      <c r="Y46" s="3"/>
      <c r="AA46" s="214"/>
      <c r="AB46" s="214"/>
      <c r="AC46" s="214"/>
      <c r="AD46" s="214"/>
      <c r="AE46" s="214"/>
      <c r="AF46" s="230"/>
      <c r="AG46" s="230"/>
      <c r="AH46" s="230"/>
      <c r="AI46" s="230"/>
      <c r="AJ46" s="230"/>
    </row>
    <row r="47" spans="1:40" ht="12" customHeight="1">
      <c r="A47" s="84" t="s">
        <v>452</v>
      </c>
      <c r="B47" s="3">
        <v>230</v>
      </c>
      <c r="C47" s="3">
        <v>199</v>
      </c>
      <c r="D47" s="3"/>
      <c r="E47" s="3"/>
      <c r="F47" s="3"/>
      <c r="G47" s="3"/>
      <c r="H47" s="3"/>
      <c r="I47" s="3"/>
      <c r="J47" s="3"/>
      <c r="K47" s="3"/>
      <c r="L47" s="3"/>
      <c r="M47" s="3"/>
      <c r="N47" s="3"/>
      <c r="O47" s="3"/>
      <c r="P47" s="3"/>
      <c r="Q47" s="3"/>
      <c r="R47" s="3"/>
      <c r="S47" s="3"/>
      <c r="T47" s="3"/>
      <c r="U47" s="3"/>
      <c r="V47" s="3"/>
      <c r="W47" s="3"/>
      <c r="X47" s="3"/>
      <c r="Y47" s="3"/>
      <c r="AA47" s="214"/>
      <c r="AB47" s="214"/>
      <c r="AC47" s="214"/>
      <c r="AD47" s="214"/>
      <c r="AE47" s="214"/>
      <c r="AF47" s="230"/>
      <c r="AG47" s="230"/>
      <c r="AH47" s="230"/>
      <c r="AI47" s="230"/>
      <c r="AJ47" s="230"/>
    </row>
    <row r="48" spans="1:40" ht="12" customHeight="1">
      <c r="A48" s="84" t="s">
        <v>453</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AA48" s="214"/>
      <c r="AB48" s="214"/>
      <c r="AC48" s="214"/>
      <c r="AD48" s="214"/>
      <c r="AE48" s="214"/>
      <c r="AF48" s="230"/>
      <c r="AG48" s="230"/>
      <c r="AH48" s="230"/>
      <c r="AI48" s="230"/>
      <c r="AJ48" s="230"/>
    </row>
    <row r="49" spans="1:38" ht="12" customHeight="1">
      <c r="A49" s="84" t="s">
        <v>454</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AA49" s="214"/>
      <c r="AB49" s="214"/>
      <c r="AC49" s="214"/>
      <c r="AD49" s="214"/>
      <c r="AE49" s="214"/>
      <c r="AF49" s="230"/>
      <c r="AG49" s="230"/>
      <c r="AH49" s="230"/>
      <c r="AI49" s="230"/>
      <c r="AJ49" s="230"/>
    </row>
    <row r="50" spans="1:38" ht="12" customHeight="1">
      <c r="A50" s="84" t="s">
        <v>455</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3"/>
      <c r="V50" s="3"/>
      <c r="W50" s="3"/>
      <c r="X50" s="3"/>
      <c r="Y50" s="3"/>
      <c r="AA50" s="214"/>
      <c r="AB50" s="214"/>
      <c r="AC50" s="214"/>
      <c r="AD50" s="214"/>
      <c r="AE50" s="214"/>
      <c r="AF50" s="230"/>
      <c r="AG50" s="230"/>
      <c r="AH50" s="230"/>
      <c r="AI50" s="230"/>
      <c r="AJ50" s="230"/>
    </row>
    <row r="51" spans="1:38" ht="12" customHeight="1">
      <c r="A51" s="84" t="s">
        <v>490</v>
      </c>
      <c r="B51" s="3"/>
      <c r="C51" s="3"/>
      <c r="D51" s="3"/>
      <c r="E51" s="3"/>
      <c r="F51" s="3"/>
      <c r="G51" s="3"/>
      <c r="H51" s="3"/>
      <c r="I51" s="3"/>
      <c r="J51" s="3"/>
      <c r="K51" s="3">
        <v>2901</v>
      </c>
      <c r="L51" s="3">
        <v>8</v>
      </c>
      <c r="M51" s="3"/>
      <c r="N51" s="3"/>
      <c r="O51" s="3"/>
      <c r="P51" s="3"/>
      <c r="Q51" s="3"/>
      <c r="R51" s="3"/>
      <c r="S51" s="3"/>
      <c r="T51" s="3"/>
      <c r="U51" s="3"/>
      <c r="V51" s="3"/>
      <c r="W51" s="3"/>
      <c r="X51" s="3"/>
      <c r="Y51" s="3"/>
      <c r="AA51" s="214"/>
      <c r="AB51" s="214"/>
      <c r="AC51" s="214"/>
      <c r="AD51" s="214"/>
      <c r="AE51" s="214"/>
      <c r="AF51" s="230"/>
      <c r="AG51" s="230"/>
      <c r="AH51" s="230"/>
      <c r="AI51" s="230"/>
      <c r="AJ51" s="230"/>
    </row>
    <row r="52" spans="1:38" ht="12" customHeight="1">
      <c r="A52" s="84" t="s">
        <v>456</v>
      </c>
      <c r="B52" s="3"/>
      <c r="C52" s="3"/>
      <c r="D52" s="3"/>
      <c r="E52" s="3">
        <v>0</v>
      </c>
      <c r="F52" s="3">
        <v>2.06261129</v>
      </c>
      <c r="G52" s="3"/>
      <c r="H52" s="3"/>
      <c r="I52" s="3"/>
      <c r="J52" s="3"/>
      <c r="K52" s="3"/>
      <c r="L52" s="3"/>
      <c r="M52" s="3"/>
      <c r="N52" s="3"/>
      <c r="O52" s="3"/>
      <c r="P52" s="3"/>
      <c r="Q52" s="3"/>
      <c r="R52" s="3"/>
      <c r="S52" s="3"/>
      <c r="T52" s="3"/>
      <c r="U52" s="3"/>
      <c r="V52" s="3"/>
      <c r="W52" s="3"/>
      <c r="X52" s="3"/>
      <c r="Y52" s="3"/>
      <c r="AA52" s="214"/>
      <c r="AB52" s="214"/>
      <c r="AC52" s="214"/>
      <c r="AD52" s="214"/>
      <c r="AE52" s="214"/>
      <c r="AF52" s="230"/>
      <c r="AG52" s="230"/>
      <c r="AH52" s="230"/>
      <c r="AI52" s="230"/>
      <c r="AJ52" s="230"/>
    </row>
    <row r="53" spans="1:38" ht="12" customHeight="1">
      <c r="A53" s="84" t="s">
        <v>457</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AA53" s="214"/>
      <c r="AB53" s="214"/>
      <c r="AC53" s="214"/>
      <c r="AD53" s="214"/>
      <c r="AE53" s="214"/>
      <c r="AF53" s="230"/>
      <c r="AG53" s="230"/>
      <c r="AH53" s="230"/>
      <c r="AI53" s="230"/>
      <c r="AJ53" s="230"/>
    </row>
    <row r="54" spans="1:38" ht="12" customHeight="1">
      <c r="A54" s="84" t="s">
        <v>458</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AA54" s="214"/>
      <c r="AB54" s="214"/>
      <c r="AC54" s="214"/>
      <c r="AD54" s="214"/>
      <c r="AE54" s="214"/>
      <c r="AF54" s="230"/>
      <c r="AG54" s="230"/>
      <c r="AH54" s="230"/>
      <c r="AI54" s="230"/>
      <c r="AJ54" s="230"/>
    </row>
    <row r="55" spans="1:38" ht="12" customHeight="1">
      <c r="A55" s="84" t="s">
        <v>459</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AA55" s="214"/>
      <c r="AB55" s="214"/>
      <c r="AC55" s="214"/>
      <c r="AD55" s="214"/>
      <c r="AE55" s="214"/>
      <c r="AF55" s="230"/>
      <c r="AG55" s="230"/>
      <c r="AH55" s="230"/>
      <c r="AI55" s="230"/>
      <c r="AJ55" s="230"/>
    </row>
    <row r="56" spans="1:38" ht="12" customHeight="1">
      <c r="A56" s="84" t="s">
        <v>484</v>
      </c>
      <c r="B56" s="3">
        <v>7</v>
      </c>
      <c r="C56" s="3"/>
      <c r="D56" s="3"/>
      <c r="E56" s="3"/>
      <c r="F56" s="3"/>
      <c r="G56" s="3"/>
      <c r="H56" s="3"/>
      <c r="I56" s="3"/>
      <c r="J56" s="3"/>
      <c r="K56" s="3"/>
      <c r="L56" s="3"/>
      <c r="M56" s="3"/>
      <c r="N56" s="3"/>
      <c r="O56" s="3"/>
      <c r="P56" s="3"/>
      <c r="Q56" s="3"/>
      <c r="R56" s="3"/>
      <c r="S56" s="3"/>
      <c r="T56" s="3"/>
      <c r="U56" s="3"/>
      <c r="V56" s="3"/>
      <c r="W56" s="3"/>
      <c r="X56" s="3"/>
      <c r="Y56" s="3"/>
      <c r="AA56" s="214"/>
      <c r="AB56" s="214"/>
      <c r="AC56" s="214"/>
      <c r="AD56" s="214"/>
      <c r="AE56" s="214"/>
      <c r="AF56" s="230"/>
      <c r="AG56" s="230"/>
      <c r="AH56" s="230"/>
      <c r="AI56" s="230"/>
      <c r="AJ56" s="230"/>
    </row>
    <row r="57" spans="1:38" ht="12" customHeight="1">
      <c r="A57" s="84" t="s">
        <v>460</v>
      </c>
      <c r="B57" s="3">
        <v>3</v>
      </c>
      <c r="C57" s="3">
        <v>2</v>
      </c>
      <c r="D57" s="3"/>
      <c r="E57" s="3"/>
      <c r="F57" s="3"/>
      <c r="G57" s="3"/>
      <c r="H57" s="3">
        <v>0</v>
      </c>
      <c r="I57" s="3"/>
      <c r="J57" s="3"/>
      <c r="K57" s="3"/>
      <c r="L57" s="3"/>
      <c r="M57" s="3"/>
      <c r="N57" s="3"/>
      <c r="O57" s="3"/>
      <c r="P57" s="3"/>
      <c r="Q57" s="3"/>
      <c r="R57" s="3"/>
      <c r="S57" s="3"/>
      <c r="T57" s="3"/>
      <c r="U57" s="3"/>
      <c r="V57" s="3"/>
      <c r="W57" s="3"/>
      <c r="X57" s="3"/>
      <c r="Y57" s="3"/>
      <c r="AA57" s="214"/>
      <c r="AB57" s="214"/>
      <c r="AC57" s="214"/>
      <c r="AD57" s="214"/>
      <c r="AE57" s="214"/>
      <c r="AF57" s="230"/>
      <c r="AG57" s="230"/>
      <c r="AH57" s="230"/>
      <c r="AI57" s="230"/>
      <c r="AJ57" s="230"/>
    </row>
    <row r="58" spans="1:38" ht="12" customHeight="1">
      <c r="A58" s="84" t="s">
        <v>461</v>
      </c>
      <c r="B58" s="3"/>
      <c r="C58" s="3"/>
      <c r="D58" s="3"/>
      <c r="E58" s="3"/>
      <c r="F58" s="3"/>
      <c r="G58" s="3"/>
      <c r="H58" s="3"/>
      <c r="I58" s="3">
        <v>3.3069999999999999</v>
      </c>
      <c r="J58" s="3"/>
      <c r="K58" s="3"/>
      <c r="L58" s="3"/>
      <c r="M58" s="3"/>
      <c r="N58" s="3"/>
      <c r="O58" s="3"/>
      <c r="P58" s="3"/>
      <c r="Q58" s="3"/>
      <c r="R58" s="3"/>
      <c r="S58" s="3"/>
      <c r="T58" s="3"/>
      <c r="U58" s="3"/>
      <c r="V58" s="3"/>
      <c r="W58" s="3"/>
      <c r="X58" s="3"/>
      <c r="Y58" s="3"/>
      <c r="AA58" s="214"/>
      <c r="AB58" s="214"/>
      <c r="AC58" s="214"/>
      <c r="AD58" s="214"/>
      <c r="AE58" s="214"/>
      <c r="AF58" s="230"/>
      <c r="AG58" s="230"/>
      <c r="AH58" s="230"/>
      <c r="AI58" s="230"/>
      <c r="AJ58" s="230"/>
    </row>
    <row r="59" spans="1:38" ht="12" customHeight="1">
      <c r="A59" s="84" t="s">
        <v>462</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AA59" s="214"/>
      <c r="AB59" s="214"/>
      <c r="AC59" s="214"/>
      <c r="AD59" s="214"/>
      <c r="AE59" s="214"/>
      <c r="AF59" s="230"/>
      <c r="AG59" s="230"/>
      <c r="AH59" s="230"/>
      <c r="AI59" s="230"/>
      <c r="AJ59" s="230"/>
    </row>
    <row r="60" spans="1:38" ht="12" customHeight="1">
      <c r="A60" s="84" t="s">
        <v>463</v>
      </c>
      <c r="B60" s="3"/>
      <c r="C60" s="3"/>
      <c r="D60" s="3"/>
      <c r="E60" s="3"/>
      <c r="F60" s="3"/>
      <c r="G60" s="3"/>
      <c r="H60" s="3">
        <v>3000</v>
      </c>
      <c r="I60" s="3">
        <v>2100</v>
      </c>
      <c r="J60" s="3">
        <v>300</v>
      </c>
      <c r="K60" s="3"/>
      <c r="L60" s="3"/>
      <c r="M60" s="3"/>
      <c r="N60" s="3"/>
      <c r="O60" s="3"/>
      <c r="P60" s="3"/>
      <c r="Q60" s="3"/>
      <c r="R60" s="3"/>
      <c r="S60" s="3"/>
      <c r="T60" s="3"/>
      <c r="U60" s="3"/>
      <c r="V60" s="3"/>
      <c r="W60" s="3"/>
      <c r="X60" s="3"/>
      <c r="Y60" s="3"/>
      <c r="AA60" s="214"/>
      <c r="AB60" s="214"/>
      <c r="AC60" s="214"/>
      <c r="AD60" s="214"/>
      <c r="AE60" s="214"/>
      <c r="AF60" s="230"/>
      <c r="AG60" s="230"/>
      <c r="AH60" s="230"/>
      <c r="AI60" s="230"/>
      <c r="AJ60" s="230"/>
    </row>
    <row r="61" spans="1:38" ht="12" customHeight="1">
      <c r="A61" s="84" t="s">
        <v>464</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AA61" s="214"/>
      <c r="AB61" s="214"/>
      <c r="AC61" s="214"/>
      <c r="AD61" s="214"/>
      <c r="AE61" s="214"/>
      <c r="AF61" s="230"/>
      <c r="AG61" s="230"/>
      <c r="AH61" s="230"/>
      <c r="AI61" s="230"/>
      <c r="AJ61" s="230"/>
    </row>
    <row r="62" spans="1:38" ht="12" customHeight="1">
      <c r="A62" s="84" t="s">
        <v>465</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AA62" s="214"/>
      <c r="AB62" s="214"/>
      <c r="AC62" s="214"/>
      <c r="AD62" s="214"/>
      <c r="AE62" s="214"/>
      <c r="AF62" s="230"/>
      <c r="AG62" s="230"/>
      <c r="AH62" s="230"/>
      <c r="AI62" s="230"/>
      <c r="AJ62" s="230"/>
    </row>
    <row r="63" spans="1:38" ht="12" customHeight="1">
      <c r="A63" s="18" t="s">
        <v>485</v>
      </c>
      <c r="B63" s="156">
        <v>16827.206687440001</v>
      </c>
      <c r="C63" s="155">
        <v>4990.81193747</v>
      </c>
      <c r="D63" s="155">
        <v>4200.6890833099997</v>
      </c>
      <c r="E63" s="155">
        <v>4435.9500779400005</v>
      </c>
      <c r="F63" s="155">
        <v>7517.1981438399998</v>
      </c>
      <c r="G63" s="155">
        <v>12053.437273199999</v>
      </c>
      <c r="H63" s="155">
        <v>22963.07551405</v>
      </c>
      <c r="I63" s="155">
        <v>33248.828074680001</v>
      </c>
      <c r="J63" s="155">
        <v>24680.53573802</v>
      </c>
      <c r="K63" s="155">
        <v>19139.676852279998</v>
      </c>
      <c r="L63" s="155">
        <v>16875.675824890001</v>
      </c>
      <c r="M63" s="155">
        <v>26926.008280729999</v>
      </c>
      <c r="N63" s="155">
        <v>21657.782807659998</v>
      </c>
      <c r="O63" s="155">
        <v>20654.851563209999</v>
      </c>
      <c r="P63" s="155">
        <v>12435.92884624</v>
      </c>
      <c r="Q63" s="155">
        <v>19520.61529623</v>
      </c>
      <c r="R63" s="155">
        <v>12588.322509060001</v>
      </c>
      <c r="S63" s="155">
        <v>8557.5910210599995</v>
      </c>
      <c r="T63" s="155">
        <v>14627.65011396</v>
      </c>
      <c r="U63" s="155">
        <v>15080.780777219999</v>
      </c>
      <c r="V63" s="155">
        <v>23707.200000000001</v>
      </c>
      <c r="W63" s="155">
        <v>20436.7</v>
      </c>
      <c r="X63" s="155">
        <v>22592.2</v>
      </c>
      <c r="Y63" s="155">
        <v>23742.2</v>
      </c>
      <c r="AA63" s="237">
        <v>2.26399988605408E-5</v>
      </c>
      <c r="AB63" s="237">
        <v>6066.5</v>
      </c>
      <c r="AC63" s="237">
        <v>3165.7141073400016</v>
      </c>
      <c r="AD63" s="237">
        <v>4068.6141261699995</v>
      </c>
      <c r="AE63" s="237">
        <v>4206.9191791199992</v>
      </c>
      <c r="AF63" s="230"/>
      <c r="AG63" s="230"/>
      <c r="AH63" s="230"/>
      <c r="AI63" s="230"/>
      <c r="AL63" s="232"/>
    </row>
    <row r="64" spans="1:38" ht="12" customHeight="1">
      <c r="AF64" s="230"/>
      <c r="AG64" s="230"/>
      <c r="AH64" s="230"/>
      <c r="AI64" s="230"/>
    </row>
    <row r="65" spans="1:35" ht="12" customHeight="1">
      <c r="A65" s="250"/>
      <c r="B65" s="244" t="s">
        <v>1</v>
      </c>
      <c r="C65" s="244" t="s">
        <v>1</v>
      </c>
      <c r="D65" s="244" t="s">
        <v>1</v>
      </c>
      <c r="E65" s="244" t="s">
        <v>1</v>
      </c>
      <c r="F65" s="244" t="s">
        <v>1</v>
      </c>
      <c r="G65" s="244" t="s">
        <v>1</v>
      </c>
      <c r="H65" s="244" t="s">
        <v>1</v>
      </c>
      <c r="I65" s="244" t="s">
        <v>1</v>
      </c>
      <c r="J65" s="244" t="s">
        <v>1</v>
      </c>
      <c r="K65" s="244" t="s">
        <v>1</v>
      </c>
      <c r="L65" s="244" t="s">
        <v>1</v>
      </c>
      <c r="M65" s="244" t="s">
        <v>1</v>
      </c>
      <c r="N65" s="244" t="s">
        <v>1</v>
      </c>
      <c r="O65" s="244" t="s">
        <v>1</v>
      </c>
      <c r="P65" s="244" t="s">
        <v>1</v>
      </c>
      <c r="Q65" s="244" t="s">
        <v>1</v>
      </c>
      <c r="R65" s="244" t="s">
        <v>1</v>
      </c>
      <c r="S65" s="244" t="s">
        <v>1</v>
      </c>
      <c r="T65" s="244" t="s">
        <v>1</v>
      </c>
      <c r="U65" s="244" t="s">
        <v>1</v>
      </c>
      <c r="V65" s="244" t="s">
        <v>178</v>
      </c>
      <c r="W65" s="244" t="s">
        <v>178</v>
      </c>
      <c r="X65" s="244" t="s">
        <v>178</v>
      </c>
      <c r="Y65" s="244" t="s">
        <v>178</v>
      </c>
      <c r="AA65" s="640" t="s">
        <v>188</v>
      </c>
      <c r="AB65" s="640"/>
      <c r="AC65" s="640"/>
      <c r="AD65" s="640"/>
      <c r="AE65" s="65"/>
      <c r="AF65" s="65"/>
      <c r="AG65" s="65"/>
      <c r="AH65" s="65"/>
      <c r="AI65" s="65"/>
    </row>
    <row r="66" spans="1:35" ht="12" customHeight="1" thickBot="1">
      <c r="A66" s="251" t="s">
        <v>482</v>
      </c>
      <c r="B66" s="246">
        <v>2000</v>
      </c>
      <c r="C66" s="246">
        <v>2001</v>
      </c>
      <c r="D66" s="246">
        <v>2002</v>
      </c>
      <c r="E66" s="246">
        <v>2003</v>
      </c>
      <c r="F66" s="246">
        <v>2004</v>
      </c>
      <c r="G66" s="246">
        <v>2005</v>
      </c>
      <c r="H66" s="246">
        <v>2006</v>
      </c>
      <c r="I66" s="246">
        <v>2007</v>
      </c>
      <c r="J66" s="246">
        <v>2008</v>
      </c>
      <c r="K66" s="246">
        <v>2009</v>
      </c>
      <c r="L66" s="246">
        <v>2010</v>
      </c>
      <c r="M66" s="246">
        <v>2011</v>
      </c>
      <c r="N66" s="246">
        <v>2012</v>
      </c>
      <c r="O66" s="246">
        <v>2013</v>
      </c>
      <c r="P66" s="246">
        <v>2014</v>
      </c>
      <c r="Q66" s="246">
        <v>2015</v>
      </c>
      <c r="R66" s="246">
        <v>2016</v>
      </c>
      <c r="S66" s="246">
        <v>2017</v>
      </c>
      <c r="T66" s="246">
        <v>2018</v>
      </c>
      <c r="U66" s="246">
        <v>2019</v>
      </c>
      <c r="V66" s="246">
        <v>2020</v>
      </c>
      <c r="W66" s="246">
        <v>2021</v>
      </c>
      <c r="X66" s="246">
        <v>2022</v>
      </c>
      <c r="Y66" s="246">
        <v>2022</v>
      </c>
      <c r="AA66" s="246">
        <v>2019</v>
      </c>
      <c r="AB66" s="246">
        <v>2020</v>
      </c>
      <c r="AC66" s="246">
        <v>2021</v>
      </c>
      <c r="AD66" s="246">
        <v>2021</v>
      </c>
      <c r="AE66" s="246">
        <v>2021</v>
      </c>
      <c r="AF66" s="65"/>
      <c r="AG66" s="65"/>
      <c r="AH66" s="65"/>
      <c r="AI66" s="65"/>
    </row>
    <row r="67" spans="1:35" ht="12" customHeight="1">
      <c r="A67" s="108"/>
      <c r="B67" s="3"/>
      <c r="C67" s="3"/>
      <c r="D67" s="3"/>
      <c r="E67" s="3"/>
      <c r="F67" s="3"/>
      <c r="G67" s="3"/>
      <c r="H67" s="3"/>
      <c r="I67" s="3"/>
      <c r="J67" s="3"/>
      <c r="K67" s="3"/>
      <c r="L67" s="3"/>
      <c r="M67" s="3"/>
      <c r="N67" s="3"/>
      <c r="O67" s="3"/>
      <c r="P67" s="3"/>
      <c r="Q67" s="3"/>
      <c r="R67" s="3"/>
      <c r="S67" s="81"/>
      <c r="T67" s="81"/>
      <c r="U67" s="81"/>
      <c r="V67" s="81"/>
      <c r="W67" s="81"/>
      <c r="X67" s="81"/>
      <c r="Y67" s="81"/>
      <c r="AA67" s="205"/>
      <c r="AB67" s="205"/>
      <c r="AC67" s="205"/>
      <c r="AD67" s="205"/>
      <c r="AE67" s="205"/>
      <c r="AF67" s="65"/>
      <c r="AG67" s="65"/>
      <c r="AH67" s="65"/>
      <c r="AI67" s="65"/>
    </row>
    <row r="68" spans="1:35" ht="12" customHeight="1">
      <c r="A68" s="108" t="s">
        <v>480</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5300</v>
      </c>
      <c r="X68" s="3">
        <v>3700</v>
      </c>
      <c r="Y68" s="3">
        <v>3800</v>
      </c>
      <c r="AA68" s="205">
        <v>0</v>
      </c>
      <c r="AB68" s="205">
        <v>-1500</v>
      </c>
      <c r="AC68" s="205">
        <v>-800</v>
      </c>
      <c r="AD68" s="205">
        <v>-500</v>
      </c>
      <c r="AE68" s="205">
        <v>-400</v>
      </c>
      <c r="AF68" s="230"/>
      <c r="AG68" s="230"/>
      <c r="AH68" s="230"/>
      <c r="AI68" s="230"/>
    </row>
    <row r="69" spans="1:35" ht="12" customHeight="1">
      <c r="A69" s="108" t="s">
        <v>491</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367</v>
      </c>
      <c r="X69" s="3">
        <v>494</v>
      </c>
      <c r="Y69" s="3">
        <v>497</v>
      </c>
      <c r="AA69" s="205">
        <v>0</v>
      </c>
      <c r="AB69" s="205">
        <v>252</v>
      </c>
      <c r="AC69" s="205">
        <v>92</v>
      </c>
      <c r="AD69" s="205">
        <v>-3</v>
      </c>
      <c r="AE69" s="205">
        <v>-11.927999999999997</v>
      </c>
      <c r="AF69" s="230"/>
      <c r="AG69" s="230"/>
      <c r="AH69" s="230"/>
      <c r="AI69" s="230"/>
    </row>
    <row r="70" spans="1:35" ht="12" customHeight="1">
      <c r="A70" s="108" t="s">
        <v>481</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AA70" s="205">
        <v>0</v>
      </c>
      <c r="AB70" s="205">
        <v>0</v>
      </c>
      <c r="AC70" s="205">
        <v>0</v>
      </c>
      <c r="AD70" s="205">
        <v>0</v>
      </c>
      <c r="AE70" s="205">
        <v>0</v>
      </c>
      <c r="AF70" s="230"/>
      <c r="AG70" s="230"/>
      <c r="AH70" s="230"/>
      <c r="AI70" s="230"/>
    </row>
    <row r="71" spans="1:35" ht="12" customHeight="1">
      <c r="A71" s="108" t="s">
        <v>492</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0.8</v>
      </c>
      <c r="W71" s="3">
        <v>1.8</v>
      </c>
      <c r="X71" s="3">
        <v>10</v>
      </c>
      <c r="Y71" s="3">
        <v>10</v>
      </c>
      <c r="AA71" s="205">
        <v>0</v>
      </c>
      <c r="AB71" s="205">
        <v>-6.2</v>
      </c>
      <c r="AC71" s="205">
        <v>-5.4</v>
      </c>
      <c r="AD71" s="205">
        <v>-0.19999999999999929</v>
      </c>
      <c r="AE71" s="205">
        <v>-0.39583999999999975</v>
      </c>
      <c r="AF71" s="230"/>
      <c r="AG71" s="230"/>
      <c r="AH71" s="230"/>
      <c r="AI71" s="230"/>
    </row>
    <row r="72" spans="1:35" ht="12" customHeight="1">
      <c r="A72" s="108" t="s">
        <v>566</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240.27763399999998</v>
      </c>
      <c r="V72" s="53">
        <v>245.08318668000001</v>
      </c>
      <c r="W72" s="53">
        <v>249.98485041359999</v>
      </c>
      <c r="X72" s="53">
        <v>254.98454742187198</v>
      </c>
      <c r="Y72" s="53">
        <v>260.08423837030898</v>
      </c>
      <c r="AA72" s="205">
        <v>51.555361099999999</v>
      </c>
      <c r="AB72" s="205">
        <v>52.586468322000002</v>
      </c>
      <c r="AC72" s="205">
        <v>53.638197688439988</v>
      </c>
      <c r="AD72" s="205">
        <v>54.710961642208986</v>
      </c>
      <c r="AE72" s="205">
        <v>55.805180875052997</v>
      </c>
      <c r="AF72" s="230"/>
      <c r="AG72" s="230"/>
      <c r="AH72" s="230"/>
      <c r="AI72" s="230"/>
    </row>
    <row r="73" spans="1:35" ht="12" customHeight="1">
      <c r="A73" s="108" t="s">
        <v>567</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2689.6791779318901</v>
      </c>
      <c r="V73" s="53">
        <v>2716.5759697112103</v>
      </c>
      <c r="W73" s="53">
        <v>2743.7417294083198</v>
      </c>
      <c r="X73" s="53">
        <v>2771.1791467024</v>
      </c>
      <c r="Y73" s="53">
        <v>2798.8909381694298</v>
      </c>
      <c r="AA73" s="205">
        <v>388.71476794221007</v>
      </c>
      <c r="AB73" s="205">
        <v>392.60191562164027</v>
      </c>
      <c r="AC73" s="205">
        <v>396.52793477785008</v>
      </c>
      <c r="AD73" s="205">
        <v>400.49321412562995</v>
      </c>
      <c r="AE73" s="205">
        <v>404.49814626688976</v>
      </c>
      <c r="AF73" s="230"/>
      <c r="AG73" s="230"/>
      <c r="AH73" s="230"/>
      <c r="AI73" s="230"/>
    </row>
    <row r="74" spans="1:35" ht="11.25" customHeight="1">
      <c r="A74" s="157" t="s">
        <v>486</v>
      </c>
      <c r="B74" s="158">
        <v>14332.93131326</v>
      </c>
      <c r="C74" s="157">
        <v>32141.620992999997</v>
      </c>
      <c r="D74" s="157">
        <v>31158.563321000001</v>
      </c>
      <c r="E74" s="157">
        <v>11666.152486999999</v>
      </c>
      <c r="F74" s="157">
        <v>10143.224099999999</v>
      </c>
      <c r="G74" s="157">
        <v>10602.483441</v>
      </c>
      <c r="H74" s="157">
        <v>10550.857</v>
      </c>
      <c r="I74" s="157">
        <v>8968.4251530000001</v>
      </c>
      <c r="J74" s="157">
        <v>7864.4159999999993</v>
      </c>
      <c r="K74" s="157">
        <v>11940.097</v>
      </c>
      <c r="L74" s="157">
        <v>11112.449456999999</v>
      </c>
      <c r="M74" s="157">
        <v>11864.142984999999</v>
      </c>
      <c r="N74" s="157">
        <v>13104.573994</v>
      </c>
      <c r="O74" s="157">
        <v>12802.534540000001</v>
      </c>
      <c r="P74" s="157">
        <v>8866.3605270000007</v>
      </c>
      <c r="Q74" s="157">
        <v>9575.7598629999993</v>
      </c>
      <c r="R74" s="157">
        <v>8640.9034610000017</v>
      </c>
      <c r="S74" s="157">
        <v>7849.4522580000003</v>
      </c>
      <c r="T74" s="157">
        <v>7089.9126859999997</v>
      </c>
      <c r="U74" s="157">
        <v>6734.8470639318903</v>
      </c>
      <c r="V74" s="157">
        <v>8644.4591563912109</v>
      </c>
      <c r="W74" s="157">
        <v>8662.5265798219189</v>
      </c>
      <c r="X74" s="157">
        <v>7230.1636941242723</v>
      </c>
      <c r="Y74" s="157">
        <v>7365.9751765397396</v>
      </c>
      <c r="Z74" s="150"/>
      <c r="AA74" s="157">
        <v>440.2701290422101</v>
      </c>
      <c r="AB74" s="157">
        <v>-809.01161605635934</v>
      </c>
      <c r="AC74" s="157">
        <v>-263.23386753371051</v>
      </c>
      <c r="AD74" s="157">
        <v>-47.995824232160885</v>
      </c>
      <c r="AE74" s="157">
        <v>47.979487141943537</v>
      </c>
      <c r="AF74" s="230"/>
      <c r="AG74" s="230"/>
      <c r="AH74" s="230"/>
      <c r="AI74" s="230"/>
    </row>
    <row r="75" spans="1:35" ht="11.25" customHeight="1">
      <c r="A75" s="106" t="s">
        <v>494</v>
      </c>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AF75" s="231"/>
    </row>
    <row r="76" spans="1:35" ht="11.25" customHeight="1">
      <c r="A76" s="106" t="s">
        <v>495</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row>
    <row r="77" spans="1:35" ht="11.25" customHeight="1">
      <c r="A77" s="106" t="s">
        <v>496</v>
      </c>
      <c r="J77" s="150"/>
      <c r="K77" s="150"/>
      <c r="L77" s="150"/>
      <c r="M77" s="150"/>
      <c r="N77" s="150"/>
      <c r="O77" s="150"/>
      <c r="P77" s="150"/>
      <c r="Q77" s="150"/>
      <c r="R77" s="150"/>
      <c r="S77" s="150"/>
      <c r="T77" s="150"/>
      <c r="U77" s="150"/>
      <c r="V77" s="150"/>
      <c r="W77" s="150"/>
      <c r="X77" s="150"/>
      <c r="Y77" s="150"/>
      <c r="AA77" s="159"/>
      <c r="AB77" s="159"/>
      <c r="AC77" s="159"/>
      <c r="AD77" s="159"/>
      <c r="AE77" s="159"/>
    </row>
    <row r="78" spans="1:35" ht="11.25" customHeight="1">
      <c r="A78" s="106" t="s">
        <v>631</v>
      </c>
    </row>
    <row r="79" spans="1:35" ht="11.25" customHeight="1">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row>
    <row r="80" spans="1:35" ht="11.25" customHeight="1">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A4:AE4"/>
    <mergeCell ref="AA65:AD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november 2019</dc:title>
  <dc:creator>Ekonomistyrningsverket, ESV</dc:creator>
  <cp:lastModifiedBy>Michael Lemdal</cp:lastModifiedBy>
  <cp:lastPrinted>2015-09-01T12:37:33Z</cp:lastPrinted>
  <dcterms:created xsi:type="dcterms:W3CDTF">2013-09-02T14:34:46Z</dcterms:created>
  <dcterms:modified xsi:type="dcterms:W3CDTF">2020-03-24T08:20:20Z</dcterms:modified>
</cp:coreProperties>
</file>