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Sheet1" sheetId="1" r:id="rId1"/>
    <sheet name="Sheet2" sheetId="2" r:id="rId2"/>
    <sheet name="Sheet3" sheetId="3" r:id="rId3"/>
  </sheets>
  <definedNames>
    <definedName name="fgarq1">Sheet1!#REF!</definedName>
    <definedName name="fgarq2">Sheet1!#REF!</definedName>
    <definedName name="fgfgar">Sheet1!#REF!</definedName>
  </definedNames>
  <calcPr calcId="145621"/>
</workbook>
</file>

<file path=xl/calcChain.xml><?xml version="1.0" encoding="utf-8"?>
<calcChain xmlns="http://schemas.openxmlformats.org/spreadsheetml/2006/main">
  <c r="O43" i="1" l="1"/>
  <c r="O44" i="1"/>
  <c r="O41" i="1"/>
  <c r="N43" i="1"/>
  <c r="N44" i="1"/>
  <c r="N41" i="1"/>
  <c r="O38" i="1" l="1"/>
  <c r="N38" i="1"/>
  <c r="M38" i="1"/>
  <c r="L38" i="1"/>
  <c r="K38" i="1"/>
  <c r="J38" i="1"/>
  <c r="I38" i="1"/>
  <c r="H38" i="1"/>
  <c r="G38" i="1"/>
  <c r="F38" i="1"/>
</calcChain>
</file>

<file path=xl/sharedStrings.xml><?xml version="1.0" encoding="utf-8"?>
<sst xmlns="http://schemas.openxmlformats.org/spreadsheetml/2006/main" count="150" uniqueCount="102">
  <si>
    <t>Underlag till Statens finansiella sparande (UFSkv12016)</t>
  </si>
  <si>
    <t>Sociala naturaförmåner (art 61)</t>
  </si>
  <si>
    <t>Miljoner kronor</t>
  </si>
  <si>
    <t>Helår</t>
  </si>
  <si>
    <t>2015</t>
  </si>
  <si>
    <t>2016</t>
  </si>
  <si>
    <t>Utveckling</t>
  </si>
  <si>
    <t>Anslagsnamn</t>
  </si>
  <si>
    <t>Myndighetsnamn</t>
  </si>
  <si>
    <t>Anslag</t>
  </si>
  <si>
    <t>Cofog</t>
  </si>
  <si>
    <t>2014</t>
  </si>
  <si>
    <t>Kv 1</t>
  </si>
  <si>
    <t>Kv 2</t>
  </si>
  <si>
    <t xml:space="preserve"> Kv 3</t>
  </si>
  <si>
    <t>Kv 4</t>
  </si>
  <si>
    <t>2016 - 2015</t>
  </si>
  <si>
    <t xml:space="preserve"> </t>
  </si>
  <si>
    <t>Ersättningar och bostadskostnader</t>
  </si>
  <si>
    <t>Migrationsverket</t>
  </si>
  <si>
    <t>0801002</t>
  </si>
  <si>
    <t>1070</t>
  </si>
  <si>
    <t>Kostnader för arbetsmarknadspolitiska program och insatser</t>
  </si>
  <si>
    <t>Arbetsförmedlingen</t>
  </si>
  <si>
    <t>1401003</t>
  </si>
  <si>
    <t>0412</t>
  </si>
  <si>
    <t>Tandvårdsförmåner</t>
  </si>
  <si>
    <t>Försäkringskassan</t>
  </si>
  <si>
    <t>0901004</t>
  </si>
  <si>
    <t>0723</t>
  </si>
  <si>
    <t>Rättsliga biträden m.m.</t>
  </si>
  <si>
    <t>Domstolsverket</t>
  </si>
  <si>
    <t>0401012</t>
  </si>
  <si>
    <t>0330</t>
  </si>
  <si>
    <t>Ersättning för insatser för vissa nyanlända invandrare</t>
  </si>
  <si>
    <t>1301004</t>
  </si>
  <si>
    <t>Offentligt biträde i utlänningsärenden</t>
  </si>
  <si>
    <t>0801006</t>
  </si>
  <si>
    <t>Bilstöd till personer med funktionsnedsättning</t>
  </si>
  <si>
    <t>0904003</t>
  </si>
  <si>
    <t>1012</t>
  </si>
  <si>
    <t>Sjukpenning och rehabilitering m.m.</t>
  </si>
  <si>
    <t>1001001</t>
  </si>
  <si>
    <t>1011</t>
  </si>
  <si>
    <t>Rättsliga biträden m.m. vid domstolsprövning i utlänningsmål</t>
  </si>
  <si>
    <t>0801005</t>
  </si>
  <si>
    <t>Lönebidrag och Samhall m.m.</t>
  </si>
  <si>
    <t>1401004</t>
  </si>
  <si>
    <t>Utresor för avvisade och utvisade</t>
  </si>
  <si>
    <t>0801007</t>
  </si>
  <si>
    <t>0801001</t>
  </si>
  <si>
    <t>Ersättningar och bidrag till konstnärer</t>
  </si>
  <si>
    <t>Konstnärsnämnden</t>
  </si>
  <si>
    <t>1705002</t>
  </si>
  <si>
    <t>0820</t>
  </si>
  <si>
    <t>Ersättning för särskilda tjänster för personer med funktionsnedsättning</t>
  </si>
  <si>
    <t>Post- och telestyrelsen</t>
  </si>
  <si>
    <t>2202002</t>
  </si>
  <si>
    <t>0460</t>
  </si>
  <si>
    <t>Kostnader för vissa skaderegleringar m.m.</t>
  </si>
  <si>
    <t>Justitiekanslern</t>
  </si>
  <si>
    <t>0401013</t>
  </si>
  <si>
    <t>0360</t>
  </si>
  <si>
    <t>Uppsala universitet: Forskning och utbildning på forskarnivå</t>
  </si>
  <si>
    <t>Uppsala universitet</t>
  </si>
  <si>
    <t>1602004</t>
  </si>
  <si>
    <t>0140</t>
  </si>
  <si>
    <t>Migrationspolitiska åtgärder</t>
  </si>
  <si>
    <t>0801003</t>
  </si>
  <si>
    <t>Från EU-budgeten finansierade insatser för asylsökande och flyktingar</t>
  </si>
  <si>
    <t>0801008</t>
  </si>
  <si>
    <t>Driftsäker och tillgänglig elektronisk kommunikation</t>
  </si>
  <si>
    <t>2202005</t>
  </si>
  <si>
    <t>Ekonomiskt bistånd till enskilda utomlands samt diverse kostnader för rättsväsendet</t>
  </si>
  <si>
    <t>Regeringskansliet</t>
  </si>
  <si>
    <t>0501004</t>
  </si>
  <si>
    <t>Sveriges Domstolar</t>
  </si>
  <si>
    <t>0401005</t>
  </si>
  <si>
    <t>Domstolsprövning i utlänningsmål</t>
  </si>
  <si>
    <t>0801004</t>
  </si>
  <si>
    <t>Högskolan Kristianstad: Utbildning på grundnivå och avancerad nivå</t>
  </si>
  <si>
    <t>Högskolan Kristianstad</t>
  </si>
  <si>
    <t>1602047</t>
  </si>
  <si>
    <t>0941</t>
  </si>
  <si>
    <t>Högskolan Kristianstad: Forskning och utbildning på forskarnivå</t>
  </si>
  <si>
    <t>1602048</t>
  </si>
  <si>
    <t>Särskilda medel till universitet och högskolor</t>
  </si>
  <si>
    <t>1602065</t>
  </si>
  <si>
    <t>Grundläggande betaltjänster</t>
  </si>
  <si>
    <t>2202003</t>
  </si>
  <si>
    <t>0411</t>
  </si>
  <si>
    <t>Uppsala universitet: Utbildning på grundnivå och avancerad nivå</t>
  </si>
  <si>
    <t>1602003</t>
  </si>
  <si>
    <t>Övriga medel</t>
  </si>
  <si>
    <t>Varav övrig finansiering Arbetsförmedlingen</t>
  </si>
  <si>
    <t>Summa Sociala naturaförmåner</t>
  </si>
  <si>
    <t>1) Ersättningar och bostadskostnader</t>
  </si>
  <si>
    <t>Varav anslagspost:</t>
  </si>
  <si>
    <t>Ersättningar till asylsökande, kommuner och landsting</t>
  </si>
  <si>
    <t>ap 2</t>
  </si>
  <si>
    <t>Boende för asylsökande</t>
  </si>
  <si>
    <t>ap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</si>
</sst>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\ ##0"/>
  </numFmts>
  <fonts count="7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i/>
      <sz val="8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 applyNumberFormat="1" applyFont="1" applyFill="1" applyBorder="1"/>
    <xf numFmtId="0" fontId="3" fillId="0" borderId="1" xfId="0" applyNumberFormat="1" applyFont="1" applyFill="1" applyBorder="1" applyAlignment="1">
      <alignment horizontal="center"/>
    </xf>
    <xf numFmtId="0" fontId="3" fillId="0" borderId="1" xfId="0" applyNumberFormat="1" applyFont="1" applyFill="1" applyBorder="1" applyAlignment="1">
      <alignment horizontal="right"/>
    </xf>
    <xf numFmtId="0" fontId="4" fillId="0" borderId="0" xfId="0" applyNumberFormat="1" applyFont="1" applyFill="1" applyBorder="1" applyAlignment="1">
      <alignment horizontal="right"/>
    </xf>
    <xf numFmtId="0" fontId="3" fillId="0" borderId="1" xfId="0" applyNumberFormat="1" applyFont="1" applyFill="1" applyBorder="1" applyAlignment="1">
      <alignment wrapText="1"/>
    </xf>
    <xf numFmtId="49" fontId="1" fillId="0" borderId="0" xfId="0" applyNumberFormat="1" applyFont="1" applyFill="1" applyBorder="1"/>
    <xf numFmtId="0" fontId="0" fillId="0" borderId="0" xfId="0" applyNumberFormat="1" applyFont="1" applyFill="1" applyBorder="1"/>
    <xf numFmtId="0" fontId="2" fillId="0" borderId="0" xfId="0" applyNumberFormat="1" applyFont="1" applyFill="1" applyBorder="1"/>
    <xf numFmtId="0" fontId="4" fillId="0" borderId="0" xfId="0" applyNumberFormat="1" applyFont="1" applyFill="1" applyBorder="1"/>
    <xf numFmtId="0" fontId="0" fillId="0" borderId="0" xfId="0" applyNumberFormat="1" applyFont="1" applyFill="1" applyBorder="1" applyAlignment="1">
      <alignment vertical="top"/>
    </xf>
    <xf numFmtId="0" fontId="4" fillId="0" borderId="0" xfId="0" applyNumberFormat="1" applyFont="1" applyFill="1" applyBorder="1" applyAlignment="1">
      <alignment vertical="top"/>
    </xf>
    <xf numFmtId="0" fontId="4" fillId="0" borderId="0" xfId="0" applyNumberFormat="1" applyFont="1" applyFill="1" applyBorder="1" applyAlignment="1">
      <alignment vertical="top" wrapText="1"/>
    </xf>
    <xf numFmtId="0" fontId="0" fillId="0" borderId="0" xfId="0" applyNumberFormat="1" applyFont="1" applyFill="1" applyBorder="1" applyAlignment="1">
      <alignment vertical="top" wrapText="1"/>
    </xf>
    <xf numFmtId="0" fontId="3" fillId="0" borderId="1" xfId="0" applyNumberFormat="1" applyFont="1" applyFill="1" applyBorder="1"/>
    <xf numFmtId="1" fontId="0" fillId="0" borderId="0" xfId="0" applyNumberFormat="1" applyFont="1" applyFill="1" applyBorder="1" applyAlignment="1">
      <alignment horizontal="center" vertical="center" textRotation="180"/>
    </xf>
    <xf numFmtId="164" fontId="4" fillId="0" borderId="0" xfId="0" applyNumberFormat="1" applyFont="1" applyFill="1" applyBorder="1" applyAlignment="1">
      <alignment vertical="top"/>
    </xf>
    <xf numFmtId="0" fontId="5" fillId="0" borderId="0" xfId="0" applyNumberFormat="1" applyFont="1" applyFill="1" applyBorder="1" applyAlignment="1">
      <alignment vertical="top" wrapText="1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vertical="top"/>
    </xf>
    <xf numFmtId="164" fontId="4" fillId="0" borderId="0" xfId="0" applyNumberFormat="1" applyFont="1" applyAlignment="1">
      <alignment vertical="top"/>
    </xf>
    <xf numFmtId="164" fontId="4" fillId="2" borderId="0" xfId="0" applyNumberFormat="1" applyFont="1" applyFill="1" applyBorder="1" applyAlignment="1">
      <alignment vertical="top"/>
    </xf>
    <xf numFmtId="0" fontId="6" fillId="0" borderId="0" xfId="0" applyFont="1" applyAlignment="1">
      <alignment vertical="top" wrapText="1"/>
    </xf>
    <xf numFmtId="0" fontId="4" fillId="2" borderId="0" xfId="0" applyNumberFormat="1" applyFont="1" applyFill="1" applyBorder="1" applyAlignment="1">
      <alignment vertical="top"/>
    </xf>
    <xf numFmtId="164" fontId="6" fillId="0" borderId="0" xfId="0" applyNumberFormat="1" applyFont="1" applyAlignment="1">
      <alignment vertical="top"/>
    </xf>
    <xf numFmtId="0" fontId="4" fillId="2" borderId="0" xfId="0" applyNumberFormat="1" applyFont="1" applyFill="1" applyBorder="1" applyAlignment="1">
      <alignment horizontal="right"/>
    </xf>
    <xf numFmtId="0" fontId="3" fillId="2" borderId="1" xfId="0" applyNumberFormat="1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85"/>
  <sheetViews>
    <sheetView tabSelected="1" topLeftCell="A25" workbookViewId="0">
      <selection activeCell="U35" sqref="U35"/>
    </sheetView>
  </sheetViews>
  <sheetFormatPr defaultRowHeight="15" x14ac:dyDescent="0.25"/>
  <cols>
    <col min="1" max="1" width="3.28515625" style="14" customWidth="1"/>
    <col min="2" max="2" width="34.7109375" style="12" customWidth="1"/>
    <col min="3" max="3" width="17.7109375" style="9" customWidth="1"/>
    <col min="4" max="4" width="9.140625" style="9" customWidth="1"/>
    <col min="5" max="14" width="9.140625" style="9"/>
    <col min="15" max="15" width="0" style="9" hidden="1" customWidth="1"/>
    <col min="16" max="16384" width="9.140625" style="9"/>
  </cols>
  <sheetData>
    <row r="1" spans="1:21" s="6" customFormat="1" x14ac:dyDescent="0.25">
      <c r="A1" s="14"/>
      <c r="B1" s="5" t="s">
        <v>0</v>
      </c>
    </row>
    <row r="2" spans="1:21" s="6" customFormat="1" x14ac:dyDescent="0.25">
      <c r="A2" s="14"/>
      <c r="B2" s="7" t="s">
        <v>1</v>
      </c>
    </row>
    <row r="3" spans="1:21" s="6" customFormat="1" x14ac:dyDescent="0.25">
      <c r="A3" s="14"/>
      <c r="B3" s="8" t="s">
        <v>2</v>
      </c>
    </row>
    <row r="4" spans="1:21" s="6" customFormat="1" x14ac:dyDescent="0.25">
      <c r="A4" s="14"/>
      <c r="B4" s="8"/>
      <c r="C4" s="8"/>
      <c r="D4" s="8"/>
      <c r="E4" s="8"/>
      <c r="F4" s="3" t="s">
        <v>3</v>
      </c>
      <c r="G4" s="3" t="s">
        <v>4</v>
      </c>
      <c r="H4" s="3" t="s">
        <v>4</v>
      </c>
      <c r="I4" s="3" t="s">
        <v>4</v>
      </c>
      <c r="J4" s="3" t="s">
        <v>4</v>
      </c>
      <c r="K4" s="3" t="s">
        <v>3</v>
      </c>
      <c r="L4" s="3" t="s">
        <v>5</v>
      </c>
      <c r="M4" s="3" t="s">
        <v>3</v>
      </c>
      <c r="N4" s="24" t="s">
        <v>6</v>
      </c>
      <c r="O4" s="3" t="s">
        <v>6</v>
      </c>
      <c r="P4" s="3"/>
      <c r="Q4" s="3"/>
      <c r="R4" s="3"/>
      <c r="S4" s="3"/>
    </row>
    <row r="5" spans="1:21" s="6" customFormat="1" x14ac:dyDescent="0.25">
      <c r="A5" s="14"/>
      <c r="B5" s="4" t="s">
        <v>7</v>
      </c>
      <c r="C5" s="13" t="s">
        <v>8</v>
      </c>
      <c r="D5" s="1" t="s">
        <v>9</v>
      </c>
      <c r="E5" s="13" t="s">
        <v>10</v>
      </c>
      <c r="F5" s="2" t="s">
        <v>11</v>
      </c>
      <c r="G5" s="2" t="s">
        <v>12</v>
      </c>
      <c r="H5" s="2" t="s">
        <v>13</v>
      </c>
      <c r="I5" s="2" t="s">
        <v>14</v>
      </c>
      <c r="J5" s="2" t="s">
        <v>15</v>
      </c>
      <c r="K5" s="2" t="s">
        <v>4</v>
      </c>
      <c r="L5" s="2" t="s">
        <v>12</v>
      </c>
      <c r="M5" s="2">
        <v>2016</v>
      </c>
      <c r="N5" s="25" t="s">
        <v>12</v>
      </c>
      <c r="O5" s="2" t="s">
        <v>16</v>
      </c>
      <c r="P5" s="3" t="s">
        <v>17</v>
      </c>
      <c r="Q5" s="3" t="s">
        <v>17</v>
      </c>
      <c r="R5" s="3" t="s">
        <v>17</v>
      </c>
      <c r="S5" s="3" t="s">
        <v>17</v>
      </c>
    </row>
    <row r="6" spans="1:21" x14ac:dyDescent="0.25">
      <c r="B6" s="11" t="s">
        <v>18</v>
      </c>
      <c r="C6" s="10" t="s">
        <v>19</v>
      </c>
      <c r="D6" s="10" t="s">
        <v>20</v>
      </c>
      <c r="E6" s="10" t="s">
        <v>21</v>
      </c>
      <c r="F6" s="15">
        <v>1705.10158024</v>
      </c>
      <c r="G6" s="15">
        <v>429.15265434999998</v>
      </c>
      <c r="H6" s="15">
        <v>625.41081601999997</v>
      </c>
      <c r="I6" s="15">
        <v>396.40257381999999</v>
      </c>
      <c r="J6" s="15">
        <v>1330.3948846200001</v>
      </c>
      <c r="K6" s="15">
        <v>2781.3609288100001</v>
      </c>
      <c r="L6" s="15">
        <v>941.10311628000011</v>
      </c>
      <c r="M6" s="15">
        <v>941.10311628000011</v>
      </c>
      <c r="N6" s="20">
        <v>511.95046193000013</v>
      </c>
      <c r="O6" s="15">
        <v>511.95046193000013</v>
      </c>
      <c r="P6" s="10"/>
      <c r="Q6" s="10"/>
      <c r="R6" s="10"/>
      <c r="S6" s="10"/>
      <c r="T6" s="10"/>
      <c r="U6" s="10"/>
    </row>
    <row r="7" spans="1:21" ht="22.5" x14ac:dyDescent="0.25">
      <c r="B7" s="11" t="s">
        <v>22</v>
      </c>
      <c r="C7" s="10" t="s">
        <v>23</v>
      </c>
      <c r="D7" s="10" t="s">
        <v>24</v>
      </c>
      <c r="E7" s="10" t="s">
        <v>25</v>
      </c>
      <c r="F7" s="15">
        <v>2960.9933523099999</v>
      </c>
      <c r="G7" s="15">
        <v>813.47239389999993</v>
      </c>
      <c r="H7" s="15">
        <v>930.83231403000002</v>
      </c>
      <c r="I7" s="15">
        <v>790.68307272000004</v>
      </c>
      <c r="J7" s="15">
        <v>917.30597187000001</v>
      </c>
      <c r="K7" s="15">
        <v>3452.2937525199995</v>
      </c>
      <c r="L7" s="15">
        <v>931.21800172999997</v>
      </c>
      <c r="M7" s="15">
        <v>931.21800172999997</v>
      </c>
      <c r="N7" s="20">
        <v>117.74560783000004</v>
      </c>
      <c r="O7" s="15">
        <v>117.74560783000004</v>
      </c>
      <c r="P7" s="10"/>
      <c r="Q7" s="10"/>
      <c r="R7" s="10"/>
      <c r="S7" s="10"/>
      <c r="T7" s="10"/>
      <c r="U7" s="10"/>
    </row>
    <row r="8" spans="1:21" x14ac:dyDescent="0.25">
      <c r="B8" s="11" t="s">
        <v>26</v>
      </c>
      <c r="C8" s="10" t="s">
        <v>27</v>
      </c>
      <c r="D8" s="10" t="s">
        <v>28</v>
      </c>
      <c r="E8" s="10" t="s">
        <v>29</v>
      </c>
      <c r="F8" s="15">
        <v>3599.1124276300002</v>
      </c>
      <c r="G8" s="15">
        <v>895.73935257000005</v>
      </c>
      <c r="H8" s="15">
        <v>970.14825669000004</v>
      </c>
      <c r="I8" s="15">
        <v>720.41840772</v>
      </c>
      <c r="J8" s="15">
        <v>1045.3202081300001</v>
      </c>
      <c r="K8" s="15">
        <v>3631.6262251100006</v>
      </c>
      <c r="L8" s="15">
        <v>920.10285380999994</v>
      </c>
      <c r="M8" s="15">
        <v>920.10285380999994</v>
      </c>
      <c r="N8" s="20">
        <v>24.363501239999891</v>
      </c>
      <c r="O8" s="15">
        <v>24.363501239999891</v>
      </c>
      <c r="P8" s="10"/>
      <c r="Q8" s="10"/>
      <c r="R8" s="10"/>
      <c r="S8" s="10"/>
      <c r="T8" s="10"/>
      <c r="U8" s="10"/>
    </row>
    <row r="9" spans="1:21" x14ac:dyDescent="0.25">
      <c r="B9" s="11" t="s">
        <v>30</v>
      </c>
      <c r="C9" s="10" t="s">
        <v>31</v>
      </c>
      <c r="D9" s="10" t="s">
        <v>32</v>
      </c>
      <c r="E9" s="10" t="s">
        <v>33</v>
      </c>
      <c r="F9" s="15">
        <v>2091.0945731399997</v>
      </c>
      <c r="G9" s="15">
        <v>501.26431781000002</v>
      </c>
      <c r="H9" s="15">
        <v>617.63422475999994</v>
      </c>
      <c r="I9" s="15">
        <v>434.49577820999997</v>
      </c>
      <c r="J9" s="15">
        <v>590.37673604999998</v>
      </c>
      <c r="K9" s="15">
        <v>2143.7710568299999</v>
      </c>
      <c r="L9" s="15">
        <v>505.72537761000001</v>
      </c>
      <c r="M9" s="15">
        <v>505.72537761000001</v>
      </c>
      <c r="N9" s="20">
        <v>4.4610598000000117</v>
      </c>
      <c r="O9" s="15">
        <v>4.4610598000000117</v>
      </c>
      <c r="P9" s="10"/>
      <c r="Q9" s="10"/>
      <c r="R9" s="10"/>
      <c r="S9" s="10"/>
      <c r="T9" s="10"/>
      <c r="U9" s="10"/>
    </row>
    <row r="10" spans="1:21" ht="22.5" x14ac:dyDescent="0.25">
      <c r="B10" s="11" t="s">
        <v>34</v>
      </c>
      <c r="C10" s="10" t="s">
        <v>23</v>
      </c>
      <c r="D10" s="10" t="s">
        <v>35</v>
      </c>
      <c r="E10" s="10" t="s">
        <v>21</v>
      </c>
      <c r="F10" s="15">
        <v>1550.7885041599998</v>
      </c>
      <c r="G10" s="15">
        <v>496.59937710000003</v>
      </c>
      <c r="H10" s="15">
        <v>478.34051564999999</v>
      </c>
      <c r="I10" s="15">
        <v>367.95990210000002</v>
      </c>
      <c r="J10" s="15">
        <v>384.24764275000001</v>
      </c>
      <c r="K10" s="15">
        <v>1727.1474375999999</v>
      </c>
      <c r="L10" s="15">
        <v>373.53370981</v>
      </c>
      <c r="M10" s="15">
        <v>373.53370981</v>
      </c>
      <c r="N10" s="20">
        <v>-123.06566729000002</v>
      </c>
      <c r="O10" s="15">
        <v>-123.06566729000002</v>
      </c>
      <c r="P10" s="10"/>
      <c r="Q10" s="10"/>
      <c r="R10" s="10"/>
      <c r="S10" s="10"/>
      <c r="T10" s="10"/>
      <c r="U10" s="10"/>
    </row>
    <row r="11" spans="1:21" x14ac:dyDescent="0.25">
      <c r="B11" s="11" t="s">
        <v>36</v>
      </c>
      <c r="C11" s="10" t="s">
        <v>19</v>
      </c>
      <c r="D11" s="10" t="s">
        <v>37</v>
      </c>
      <c r="E11" s="10" t="s">
        <v>33</v>
      </c>
      <c r="F11" s="15">
        <v>244.94410193000002</v>
      </c>
      <c r="G11" s="15">
        <v>55.440885960000003</v>
      </c>
      <c r="H11" s="15">
        <v>63.198162770000003</v>
      </c>
      <c r="I11" s="15">
        <v>53.905386219999997</v>
      </c>
      <c r="J11" s="15">
        <v>81.58143604</v>
      </c>
      <c r="K11" s="15">
        <v>254.12587099000001</v>
      </c>
      <c r="L11" s="15">
        <v>97.27097898000001</v>
      </c>
      <c r="M11" s="15">
        <v>97.27097898000001</v>
      </c>
      <c r="N11" s="20">
        <v>41.830093020000007</v>
      </c>
      <c r="O11" s="15">
        <v>41.830093020000007</v>
      </c>
      <c r="P11" s="10"/>
      <c r="Q11" s="10"/>
      <c r="R11" s="10"/>
      <c r="S11" s="10"/>
      <c r="T11" s="10"/>
      <c r="U11" s="10"/>
    </row>
    <row r="12" spans="1:21" x14ac:dyDescent="0.25">
      <c r="B12" s="11" t="s">
        <v>38</v>
      </c>
      <c r="C12" s="10" t="s">
        <v>27</v>
      </c>
      <c r="D12" s="10" t="s">
        <v>39</v>
      </c>
      <c r="E12" s="10" t="s">
        <v>40</v>
      </c>
      <c r="F12" s="15">
        <v>315.17163145000006</v>
      </c>
      <c r="G12" s="15">
        <v>85.534813150000005</v>
      </c>
      <c r="H12" s="15">
        <v>79.700942709999993</v>
      </c>
      <c r="I12" s="15">
        <v>69.236624980000002</v>
      </c>
      <c r="J12" s="15">
        <v>45.485102220000002</v>
      </c>
      <c r="K12" s="15">
        <v>279.95748306000007</v>
      </c>
      <c r="L12" s="15">
        <v>94.454853580000005</v>
      </c>
      <c r="M12" s="15">
        <v>94.454853580000005</v>
      </c>
      <c r="N12" s="20">
        <v>8.9200404299999931</v>
      </c>
      <c r="O12" s="15">
        <v>8.9200404299999931</v>
      </c>
      <c r="P12" s="10"/>
      <c r="Q12" s="10"/>
      <c r="R12" s="10"/>
      <c r="S12" s="10"/>
      <c r="T12" s="10"/>
      <c r="U12" s="10"/>
    </row>
    <row r="13" spans="1:21" x14ac:dyDescent="0.25">
      <c r="B13" s="11" t="s">
        <v>41</v>
      </c>
      <c r="C13" s="10" t="s">
        <v>27</v>
      </c>
      <c r="D13" s="10" t="s">
        <v>42</v>
      </c>
      <c r="E13" s="10" t="s">
        <v>43</v>
      </c>
      <c r="F13" s="15">
        <v>115.33187581</v>
      </c>
      <c r="G13" s="15">
        <v>29.92474266</v>
      </c>
      <c r="H13" s="15">
        <v>30.506851489999999</v>
      </c>
      <c r="I13" s="15">
        <v>18.226066410000001</v>
      </c>
      <c r="J13" s="15">
        <v>26.791585129999998</v>
      </c>
      <c r="K13" s="15">
        <v>105.44924569</v>
      </c>
      <c r="L13" s="15">
        <v>27.400011559999999</v>
      </c>
      <c r="M13" s="15">
        <v>27.400011559999999</v>
      </c>
      <c r="N13" s="20">
        <v>-2.5247311000000017</v>
      </c>
      <c r="O13" s="15">
        <v>-2.5247311000000017</v>
      </c>
      <c r="P13" s="10"/>
      <c r="Q13" s="10"/>
      <c r="R13" s="10"/>
      <c r="S13" s="10"/>
      <c r="T13" s="10"/>
      <c r="U13" s="10"/>
    </row>
    <row r="14" spans="1:21" ht="22.5" x14ac:dyDescent="0.25">
      <c r="B14" s="11" t="s">
        <v>44</v>
      </c>
      <c r="C14" s="10" t="s">
        <v>31</v>
      </c>
      <c r="D14" s="10" t="s">
        <v>45</v>
      </c>
      <c r="E14" s="10" t="s">
        <v>33</v>
      </c>
      <c r="F14" s="15">
        <v>103.65947485</v>
      </c>
      <c r="G14" s="15">
        <v>25.450288199999999</v>
      </c>
      <c r="H14" s="15">
        <v>24.306988180000001</v>
      </c>
      <c r="I14" s="15">
        <v>14.087823</v>
      </c>
      <c r="J14" s="15">
        <v>21.930523999999998</v>
      </c>
      <c r="K14" s="15">
        <v>85.775623379999999</v>
      </c>
      <c r="L14" s="15">
        <v>17.635836000000001</v>
      </c>
      <c r="M14" s="15">
        <v>17.635836000000001</v>
      </c>
      <c r="N14" s="20">
        <v>-7.814452199999999</v>
      </c>
      <c r="O14" s="15">
        <v>-7.814452199999999</v>
      </c>
      <c r="P14" s="10"/>
      <c r="Q14" s="10"/>
      <c r="R14" s="10"/>
      <c r="S14" s="10"/>
      <c r="T14" s="10"/>
      <c r="U14" s="10"/>
    </row>
    <row r="15" spans="1:21" x14ac:dyDescent="0.25">
      <c r="B15" s="11" t="s">
        <v>46</v>
      </c>
      <c r="C15" s="10" t="s">
        <v>23</v>
      </c>
      <c r="D15" s="10" t="s">
        <v>47</v>
      </c>
      <c r="E15" s="10" t="s">
        <v>25</v>
      </c>
      <c r="F15" s="15">
        <v>99.837636789999991</v>
      </c>
      <c r="G15" s="15">
        <v>18.84668662</v>
      </c>
      <c r="H15" s="15">
        <v>30.685219399999998</v>
      </c>
      <c r="I15" s="15">
        <v>13.04750471</v>
      </c>
      <c r="J15" s="15">
        <v>27.775803589999999</v>
      </c>
      <c r="K15" s="15">
        <v>90.355214319999988</v>
      </c>
      <c r="L15" s="15">
        <v>14.383797509999999</v>
      </c>
      <c r="M15" s="15">
        <v>14.383797509999999</v>
      </c>
      <c r="N15" s="20">
        <v>-4.4628891100000017</v>
      </c>
      <c r="O15" s="15">
        <v>-4.4628891100000017</v>
      </c>
      <c r="P15" s="10"/>
      <c r="Q15" s="10"/>
      <c r="R15" s="10"/>
      <c r="S15" s="10"/>
      <c r="T15" s="10"/>
      <c r="U15" s="10"/>
    </row>
    <row r="16" spans="1:21" x14ac:dyDescent="0.25">
      <c r="B16" s="11" t="s">
        <v>48</v>
      </c>
      <c r="C16" s="10" t="s">
        <v>19</v>
      </c>
      <c r="D16" s="10" t="s">
        <v>49</v>
      </c>
      <c r="E16" s="10" t="s">
        <v>33</v>
      </c>
      <c r="F16" s="15">
        <v>28.950794890000001</v>
      </c>
      <c r="G16" s="15">
        <v>7.1522883400000001</v>
      </c>
      <c r="H16" s="15">
        <v>14.672506220000001</v>
      </c>
      <c r="I16" s="15">
        <v>7.4307917899999998</v>
      </c>
      <c r="J16" s="15">
        <v>11.58055558</v>
      </c>
      <c r="K16" s="15">
        <v>40.836141929999997</v>
      </c>
      <c r="L16" s="15">
        <v>10.48635215</v>
      </c>
      <c r="M16" s="15">
        <v>10.48635215</v>
      </c>
      <c r="N16" s="20">
        <v>3.3340638100000004</v>
      </c>
      <c r="O16" s="15">
        <v>3.3340638100000004</v>
      </c>
      <c r="P16" s="10"/>
      <c r="Q16" s="10"/>
      <c r="R16" s="10"/>
      <c r="S16" s="10"/>
      <c r="T16" s="10"/>
      <c r="U16" s="10"/>
    </row>
    <row r="17" spans="2:21" x14ac:dyDescent="0.25">
      <c r="B17" s="11" t="s">
        <v>19</v>
      </c>
      <c r="C17" s="10" t="s">
        <v>19</v>
      </c>
      <c r="D17" s="10" t="s">
        <v>50</v>
      </c>
      <c r="E17" s="10" t="s">
        <v>21</v>
      </c>
      <c r="F17" s="15">
        <v>3.1060631400000007</v>
      </c>
      <c r="G17" s="15">
        <v>1.42712321</v>
      </c>
      <c r="H17" s="15">
        <v>2.1419692799999996</v>
      </c>
      <c r="I17" s="15">
        <v>2.04034446</v>
      </c>
      <c r="J17" s="15">
        <v>4.3851658499999999</v>
      </c>
      <c r="K17" s="15">
        <v>9.9946027999999991</v>
      </c>
      <c r="L17" s="15">
        <v>3.7732024399999999</v>
      </c>
      <c r="M17" s="15">
        <v>3.7732024399999999</v>
      </c>
      <c r="N17" s="20">
        <v>2.34607923</v>
      </c>
      <c r="O17" s="15">
        <v>2.34607923</v>
      </c>
      <c r="P17" s="10"/>
      <c r="Q17" s="10"/>
      <c r="R17" s="10"/>
      <c r="S17" s="10"/>
      <c r="T17" s="10"/>
      <c r="U17" s="10"/>
    </row>
    <row r="18" spans="2:21" x14ac:dyDescent="0.25">
      <c r="B18" s="11" t="s">
        <v>51</v>
      </c>
      <c r="C18" s="10" t="s">
        <v>52</v>
      </c>
      <c r="D18" s="10" t="s">
        <v>53</v>
      </c>
      <c r="E18" s="10" t="s">
        <v>54</v>
      </c>
      <c r="F18" s="15"/>
      <c r="G18" s="15"/>
      <c r="H18" s="15"/>
      <c r="I18" s="15"/>
      <c r="J18" s="15"/>
      <c r="K18" s="15"/>
      <c r="L18" s="15">
        <v>1.2415709399999999</v>
      </c>
      <c r="M18" s="15">
        <v>1.2415709399999999</v>
      </c>
      <c r="N18" s="20">
        <v>1.2415709399999999</v>
      </c>
      <c r="O18" s="15">
        <v>1.2415709399999999</v>
      </c>
      <c r="P18" s="10"/>
      <c r="Q18" s="10"/>
      <c r="R18" s="10"/>
      <c r="S18" s="10"/>
      <c r="T18" s="10"/>
      <c r="U18" s="10"/>
    </row>
    <row r="19" spans="2:21" ht="22.5" x14ac:dyDescent="0.25">
      <c r="B19" s="11" t="s">
        <v>55</v>
      </c>
      <c r="C19" s="10" t="s">
        <v>56</v>
      </c>
      <c r="D19" s="10" t="s">
        <v>57</v>
      </c>
      <c r="E19" s="10" t="s">
        <v>58</v>
      </c>
      <c r="F19" s="15">
        <v>23.051650949999999</v>
      </c>
      <c r="G19" s="15">
        <v>2.9664275</v>
      </c>
      <c r="H19" s="15">
        <v>4.1925241399999997</v>
      </c>
      <c r="I19" s="15">
        <v>6.38799853</v>
      </c>
      <c r="J19" s="15">
        <v>9.3933049200000003</v>
      </c>
      <c r="K19" s="15">
        <v>22.940255090000004</v>
      </c>
      <c r="L19" s="15">
        <v>0.7363384300000001</v>
      </c>
      <c r="M19" s="15">
        <v>0.7363384300000001</v>
      </c>
      <c r="N19" s="20">
        <v>-2.23008907</v>
      </c>
      <c r="O19" s="15">
        <v>-2.23008907</v>
      </c>
      <c r="P19" s="10"/>
      <c r="Q19" s="10"/>
      <c r="R19" s="10"/>
      <c r="S19" s="10"/>
      <c r="T19" s="10"/>
      <c r="U19" s="10"/>
    </row>
    <row r="20" spans="2:21" x14ac:dyDescent="0.25">
      <c r="B20" s="11" t="s">
        <v>59</v>
      </c>
      <c r="C20" s="10" t="s">
        <v>60</v>
      </c>
      <c r="D20" s="10" t="s">
        <v>61</v>
      </c>
      <c r="E20" s="10" t="s">
        <v>62</v>
      </c>
      <c r="F20" s="15">
        <v>5.3051252900000003</v>
      </c>
      <c r="G20" s="15">
        <v>0.6436788</v>
      </c>
      <c r="H20" s="15">
        <v>1.8706648000000001</v>
      </c>
      <c r="I20" s="15">
        <v>0.76462780000000008</v>
      </c>
      <c r="J20" s="15">
        <v>0.72023440000000005</v>
      </c>
      <c r="K20" s="15">
        <v>3.9992058000000004</v>
      </c>
      <c r="L20" s="15">
        <v>0.63378680000000009</v>
      </c>
      <c r="M20" s="15">
        <v>0.63378680000000009</v>
      </c>
      <c r="N20" s="20">
        <v>-9.8919999999999998E-3</v>
      </c>
      <c r="O20" s="15">
        <v>-9.8919999999999998E-3</v>
      </c>
      <c r="P20" s="10"/>
      <c r="Q20" s="10"/>
      <c r="R20" s="10"/>
      <c r="S20" s="10"/>
      <c r="T20" s="10"/>
      <c r="U20" s="10"/>
    </row>
    <row r="21" spans="2:21" ht="22.5" x14ac:dyDescent="0.25">
      <c r="B21" s="11" t="s">
        <v>63</v>
      </c>
      <c r="C21" s="10" t="s">
        <v>64</v>
      </c>
      <c r="D21" s="10" t="s">
        <v>65</v>
      </c>
      <c r="E21" s="10" t="s">
        <v>66</v>
      </c>
      <c r="F21" s="15">
        <v>0.83169199999999999</v>
      </c>
      <c r="G21" s="15">
        <v>0.18171200000000001</v>
      </c>
      <c r="H21" s="15">
        <v>0.24233499999999999</v>
      </c>
      <c r="I21" s="15">
        <v>0.21123</v>
      </c>
      <c r="J21" s="15">
        <v>0.21915200000000001</v>
      </c>
      <c r="K21" s="15">
        <v>0.85442899999999999</v>
      </c>
      <c r="L21" s="15">
        <v>0.27372000000000002</v>
      </c>
      <c r="M21" s="15">
        <v>0.27372000000000002</v>
      </c>
      <c r="N21" s="20">
        <v>9.2008000000000006E-2</v>
      </c>
      <c r="O21" s="15">
        <v>9.2008000000000006E-2</v>
      </c>
      <c r="P21" s="10"/>
      <c r="Q21" s="10"/>
      <c r="R21" s="10"/>
      <c r="S21" s="10"/>
      <c r="T21" s="10"/>
      <c r="U21" s="10"/>
    </row>
    <row r="22" spans="2:21" x14ac:dyDescent="0.25">
      <c r="B22" s="11" t="s">
        <v>67</v>
      </c>
      <c r="C22" s="10" t="s">
        <v>19</v>
      </c>
      <c r="D22" s="10" t="s">
        <v>68</v>
      </c>
      <c r="E22" s="10" t="s">
        <v>21</v>
      </c>
      <c r="F22" s="15">
        <v>22.039304080000001</v>
      </c>
      <c r="G22" s="15">
        <v>0.36595084</v>
      </c>
      <c r="H22" s="15">
        <v>11.750803399999999</v>
      </c>
      <c r="I22" s="15">
        <v>5.4579789000000005</v>
      </c>
      <c r="J22" s="15">
        <v>6.42318737</v>
      </c>
      <c r="K22" s="15">
        <v>23.99792051</v>
      </c>
      <c r="L22" s="15">
        <v>0.10856737</v>
      </c>
      <c r="M22" s="15">
        <v>0.10856737</v>
      </c>
      <c r="N22" s="20">
        <v>-0.25738347</v>
      </c>
      <c r="O22" s="15">
        <v>-0.25738347</v>
      </c>
      <c r="P22" s="10"/>
      <c r="Q22" s="10"/>
      <c r="R22" s="10"/>
      <c r="S22" s="10"/>
      <c r="T22" s="10"/>
      <c r="U22" s="10"/>
    </row>
    <row r="23" spans="2:21" ht="22.5" x14ac:dyDescent="0.25">
      <c r="B23" s="11" t="s">
        <v>69</v>
      </c>
      <c r="C23" s="10" t="s">
        <v>19</v>
      </c>
      <c r="D23" s="10" t="s">
        <v>70</v>
      </c>
      <c r="E23" s="10" t="s">
        <v>21</v>
      </c>
      <c r="F23" s="15"/>
      <c r="G23" s="15"/>
      <c r="H23" s="15"/>
      <c r="I23" s="15"/>
      <c r="J23" s="15"/>
      <c r="K23" s="15"/>
      <c r="L23" s="15">
        <v>1.4637000000000001E-2</v>
      </c>
      <c r="M23" s="15">
        <v>1.4637000000000001E-2</v>
      </c>
      <c r="N23" s="20">
        <v>1.4637000000000001E-2</v>
      </c>
      <c r="O23" s="15">
        <v>1.4637000000000001E-2</v>
      </c>
      <c r="P23" s="10"/>
      <c r="Q23" s="10"/>
      <c r="R23" s="10"/>
      <c r="S23" s="10"/>
      <c r="T23" s="10"/>
      <c r="U23" s="10"/>
    </row>
    <row r="24" spans="2:21" ht="22.5" x14ac:dyDescent="0.25">
      <c r="B24" s="11" t="s">
        <v>71</v>
      </c>
      <c r="C24" s="10" t="s">
        <v>56</v>
      </c>
      <c r="D24" s="10" t="s">
        <v>72</v>
      </c>
      <c r="E24" s="10" t="s">
        <v>58</v>
      </c>
      <c r="F24" s="15">
        <v>0.35819192</v>
      </c>
      <c r="G24" s="15">
        <v>1.306825E-2</v>
      </c>
      <c r="H24" s="15">
        <v>4.7842000000000003E-2</v>
      </c>
      <c r="I24" s="15">
        <v>1.1376000000000001E-2</v>
      </c>
      <c r="J24" s="15">
        <v>0.1280155</v>
      </c>
      <c r="K24" s="15">
        <v>0.20030175</v>
      </c>
      <c r="L24" s="15">
        <v>1.1316E-2</v>
      </c>
      <c r="M24" s="15">
        <v>1.1316E-2</v>
      </c>
      <c r="N24" s="20">
        <v>-1.7522499999999999E-3</v>
      </c>
      <c r="O24" s="15">
        <v>-1.7522499999999999E-3</v>
      </c>
      <c r="P24" s="10"/>
      <c r="Q24" s="10"/>
      <c r="R24" s="10"/>
      <c r="S24" s="10"/>
      <c r="T24" s="10"/>
      <c r="U24" s="10"/>
    </row>
    <row r="25" spans="2:21" ht="22.5" x14ac:dyDescent="0.25">
      <c r="B25" s="11" t="s">
        <v>73</v>
      </c>
      <c r="C25" s="10" t="s">
        <v>74</v>
      </c>
      <c r="D25" s="10" t="s">
        <v>75</v>
      </c>
      <c r="E25" s="10" t="s">
        <v>21</v>
      </c>
      <c r="F25" s="15">
        <v>5.2002690000000004E-2</v>
      </c>
      <c r="G25" s="15">
        <v>6.4672969999999996E-2</v>
      </c>
      <c r="H25" s="15">
        <v>0</v>
      </c>
      <c r="I25" s="15">
        <v>0</v>
      </c>
      <c r="J25" s="15">
        <v>0</v>
      </c>
      <c r="K25" s="15">
        <v>6.4672969999999996E-2</v>
      </c>
      <c r="L25" s="15"/>
      <c r="M25" s="15"/>
      <c r="N25" s="20">
        <v>-6.4672969999999996E-2</v>
      </c>
      <c r="O25" s="15">
        <v>-6.4672969999999996E-2</v>
      </c>
      <c r="P25" s="10"/>
      <c r="Q25" s="10"/>
      <c r="R25" s="10"/>
      <c r="S25" s="10"/>
      <c r="T25" s="10"/>
      <c r="U25" s="10"/>
    </row>
    <row r="26" spans="2:21" x14ac:dyDescent="0.25">
      <c r="B26" s="11" t="s">
        <v>76</v>
      </c>
      <c r="C26" s="10" t="s">
        <v>31</v>
      </c>
      <c r="D26" s="10" t="s">
        <v>77</v>
      </c>
      <c r="E26" s="10" t="s">
        <v>33</v>
      </c>
      <c r="F26" s="15"/>
      <c r="G26" s="15">
        <v>0</v>
      </c>
      <c r="H26" s="15">
        <v>0.61346886</v>
      </c>
      <c r="I26" s="15">
        <v>2.47E-3</v>
      </c>
      <c r="J26" s="15">
        <v>2.7529999999999999E-2</v>
      </c>
      <c r="K26" s="15">
        <v>0.64346886000000003</v>
      </c>
      <c r="L26" s="15"/>
      <c r="M26" s="15"/>
      <c r="N26" s="20">
        <v>0</v>
      </c>
      <c r="O26" s="15">
        <v>0</v>
      </c>
      <c r="P26" s="10"/>
      <c r="Q26" s="10"/>
      <c r="R26" s="10"/>
      <c r="S26" s="10"/>
      <c r="T26" s="10"/>
      <c r="U26" s="10"/>
    </row>
    <row r="27" spans="2:21" x14ac:dyDescent="0.25">
      <c r="B27" s="11" t="s">
        <v>78</v>
      </c>
      <c r="C27" s="10" t="s">
        <v>31</v>
      </c>
      <c r="D27" s="10" t="s">
        <v>79</v>
      </c>
      <c r="E27" s="10" t="s">
        <v>33</v>
      </c>
      <c r="F27" s="15"/>
      <c r="G27" s="15">
        <v>0</v>
      </c>
      <c r="H27" s="15">
        <v>6.5147140000000006E-2</v>
      </c>
      <c r="I27" s="15">
        <v>0</v>
      </c>
      <c r="J27" s="15">
        <v>0</v>
      </c>
      <c r="K27" s="15">
        <v>6.5147140000000006E-2</v>
      </c>
      <c r="L27" s="15"/>
      <c r="M27" s="15"/>
      <c r="N27" s="20">
        <v>0</v>
      </c>
      <c r="O27" s="15">
        <v>0</v>
      </c>
      <c r="P27" s="10"/>
      <c r="Q27" s="10"/>
      <c r="R27" s="10"/>
      <c r="S27" s="10"/>
      <c r="T27" s="10"/>
      <c r="U27" s="10"/>
    </row>
    <row r="28" spans="2:21" ht="22.5" x14ac:dyDescent="0.25">
      <c r="B28" s="11" t="s">
        <v>80</v>
      </c>
      <c r="C28" s="10" t="s">
        <v>81</v>
      </c>
      <c r="D28" s="10" t="s">
        <v>82</v>
      </c>
      <c r="E28" s="10" t="s">
        <v>83</v>
      </c>
      <c r="F28" s="15">
        <v>3.0367000000000002E-2</v>
      </c>
      <c r="G28" s="15">
        <v>2.2366E-2</v>
      </c>
      <c r="H28" s="15">
        <v>4.3429999999999996E-3</v>
      </c>
      <c r="I28" s="15">
        <v>-1.6899999999999999E-4</v>
      </c>
      <c r="J28" s="15">
        <v>-3.2360000000000002E-3</v>
      </c>
      <c r="K28" s="15">
        <v>2.3303999999999998E-2</v>
      </c>
      <c r="L28" s="15"/>
      <c r="M28" s="15"/>
      <c r="N28" s="20">
        <v>-2.2366E-2</v>
      </c>
      <c r="O28" s="15">
        <v>-2.2366E-2</v>
      </c>
      <c r="P28" s="10"/>
      <c r="Q28" s="10"/>
      <c r="R28" s="10"/>
      <c r="S28" s="10"/>
      <c r="T28" s="10"/>
      <c r="U28" s="10"/>
    </row>
    <row r="29" spans="2:21" ht="22.5" x14ac:dyDescent="0.25">
      <c r="B29" s="11" t="s">
        <v>84</v>
      </c>
      <c r="C29" s="10" t="s">
        <v>81</v>
      </c>
      <c r="D29" s="10" t="s">
        <v>85</v>
      </c>
      <c r="E29" s="10" t="s">
        <v>66</v>
      </c>
      <c r="F29" s="15">
        <v>4.0759999999999998E-3</v>
      </c>
      <c r="G29" s="15">
        <v>2.9819999999999998E-3</v>
      </c>
      <c r="H29" s="15">
        <v>5.7899999999999998E-4</v>
      </c>
      <c r="I29" s="15">
        <v>-7.2999999999999999E-5</v>
      </c>
      <c r="J29" s="15">
        <v>-4.2499999999999998E-4</v>
      </c>
      <c r="K29" s="15">
        <v>3.0630000000000002E-3</v>
      </c>
      <c r="L29" s="15"/>
      <c r="M29" s="15"/>
      <c r="N29" s="20">
        <v>-2.9819999999999998E-3</v>
      </c>
      <c r="O29" s="15">
        <v>-2.9819999999999998E-3</v>
      </c>
      <c r="P29" s="10"/>
      <c r="Q29" s="10"/>
      <c r="R29" s="10"/>
      <c r="S29" s="10"/>
      <c r="T29" s="10"/>
      <c r="U29" s="10"/>
    </row>
    <row r="30" spans="2:21" x14ac:dyDescent="0.25">
      <c r="B30" s="11" t="s">
        <v>86</v>
      </c>
      <c r="C30" s="10" t="s">
        <v>81</v>
      </c>
      <c r="D30" s="10" t="s">
        <v>87</v>
      </c>
      <c r="E30" s="10" t="s">
        <v>83</v>
      </c>
      <c r="F30" s="15">
        <v>4.3899999999999999E-4</v>
      </c>
      <c r="G30" s="15">
        <v>4.0200000000000001E-4</v>
      </c>
      <c r="H30" s="15">
        <v>7.7999999999999999E-5</v>
      </c>
      <c r="I30" s="15">
        <v>2.41E-4</v>
      </c>
      <c r="J30" s="15">
        <v>-8.7999999999999998E-5</v>
      </c>
      <c r="K30" s="15">
        <v>6.3299999999999999E-4</v>
      </c>
      <c r="L30" s="15"/>
      <c r="M30" s="15"/>
      <c r="N30" s="20">
        <v>-4.0200000000000001E-4</v>
      </c>
      <c r="O30" s="15">
        <v>-4.0200000000000001E-4</v>
      </c>
      <c r="P30" s="10"/>
      <c r="Q30" s="10"/>
      <c r="R30" s="10"/>
      <c r="S30" s="10"/>
      <c r="T30" s="10"/>
      <c r="U30" s="10"/>
    </row>
    <row r="31" spans="2:21" x14ac:dyDescent="0.25">
      <c r="B31" s="11" t="s">
        <v>88</v>
      </c>
      <c r="C31" s="10" t="s">
        <v>56</v>
      </c>
      <c r="D31" s="10" t="s">
        <v>89</v>
      </c>
      <c r="E31" s="10" t="s">
        <v>90</v>
      </c>
      <c r="F31" s="15">
        <v>0</v>
      </c>
      <c r="G31" s="15"/>
      <c r="H31" s="15"/>
      <c r="I31" s="15"/>
      <c r="J31" s="15"/>
      <c r="K31" s="15"/>
      <c r="L31" s="15"/>
      <c r="M31" s="15"/>
      <c r="N31" s="20"/>
      <c r="O31" s="15"/>
      <c r="P31" s="10"/>
      <c r="Q31" s="10"/>
      <c r="R31" s="10"/>
      <c r="S31" s="10"/>
      <c r="T31" s="10"/>
      <c r="U31" s="10"/>
    </row>
    <row r="32" spans="2:21" ht="22.5" x14ac:dyDescent="0.25">
      <c r="B32" s="11" t="s">
        <v>91</v>
      </c>
      <c r="C32" s="10" t="s">
        <v>64</v>
      </c>
      <c r="D32" s="10" t="s">
        <v>92</v>
      </c>
      <c r="E32" s="10" t="s">
        <v>83</v>
      </c>
      <c r="F32" s="15">
        <v>6.8329999999999997E-3</v>
      </c>
      <c r="G32" s="15"/>
      <c r="H32" s="15"/>
      <c r="I32" s="15"/>
      <c r="J32" s="15"/>
      <c r="K32" s="15"/>
      <c r="L32" s="15"/>
      <c r="M32" s="15"/>
      <c r="N32" s="20"/>
      <c r="O32" s="15"/>
      <c r="P32" s="10"/>
      <c r="Q32" s="10"/>
      <c r="R32" s="10"/>
      <c r="S32" s="10"/>
      <c r="T32" s="10"/>
      <c r="U32" s="10"/>
    </row>
    <row r="33" spans="2:21" x14ac:dyDescent="0.25">
      <c r="B33" s="11"/>
      <c r="C33" s="10"/>
      <c r="D33" s="10"/>
      <c r="E33" s="10"/>
      <c r="F33" s="15"/>
      <c r="G33" s="15"/>
      <c r="H33" s="15"/>
      <c r="I33" s="15"/>
      <c r="J33" s="15"/>
      <c r="K33" s="15"/>
      <c r="L33" s="15"/>
      <c r="M33" s="15"/>
      <c r="N33" s="20"/>
      <c r="O33" s="15"/>
      <c r="P33" s="10"/>
      <c r="Q33" s="10"/>
      <c r="R33" s="10"/>
      <c r="S33" s="10"/>
      <c r="T33" s="10"/>
      <c r="U33" s="10"/>
    </row>
    <row r="34" spans="2:21" x14ac:dyDescent="0.25">
      <c r="B34" s="11" t="s">
        <v>93</v>
      </c>
      <c r="C34" s="10"/>
      <c r="D34" s="10"/>
      <c r="E34" s="10"/>
      <c r="F34" s="15">
        <v>119.29528118</v>
      </c>
      <c r="G34" s="15">
        <v>30.741164699999999</v>
      </c>
      <c r="H34" s="15">
        <v>37.253024480000008</v>
      </c>
      <c r="I34" s="15">
        <v>18.06886875</v>
      </c>
      <c r="J34" s="15">
        <v>15.827462120000002</v>
      </c>
      <c r="K34" s="15">
        <v>101.89052005000001</v>
      </c>
      <c r="L34" s="15">
        <v>11.334762720000001</v>
      </c>
      <c r="M34" s="15">
        <v>11.334762720000001</v>
      </c>
      <c r="N34" s="20">
        <v>-19.406401979999998</v>
      </c>
      <c r="O34" s="15">
        <v>-19.406401979999998</v>
      </c>
      <c r="P34" s="10"/>
      <c r="Q34" s="10"/>
      <c r="R34" s="10"/>
      <c r="S34" s="10"/>
      <c r="T34" s="10"/>
      <c r="U34" s="10"/>
    </row>
    <row r="35" spans="2:21" x14ac:dyDescent="0.25">
      <c r="B35" s="11"/>
      <c r="C35" s="10"/>
      <c r="D35" s="10"/>
      <c r="E35" s="10"/>
      <c r="F35" s="15"/>
      <c r="G35" s="15"/>
      <c r="H35" s="15"/>
      <c r="I35" s="15"/>
      <c r="J35" s="15"/>
      <c r="K35" s="15"/>
      <c r="L35" s="15"/>
      <c r="M35" s="15"/>
      <c r="N35" s="20"/>
      <c r="O35" s="15"/>
      <c r="P35" s="10"/>
      <c r="Q35" s="10"/>
      <c r="R35" s="10"/>
      <c r="S35" s="10"/>
      <c r="T35" s="10"/>
      <c r="U35" s="10"/>
    </row>
    <row r="36" spans="2:21" x14ac:dyDescent="0.25">
      <c r="B36" s="11" t="s">
        <v>94</v>
      </c>
      <c r="C36" s="10"/>
      <c r="D36" s="10"/>
      <c r="E36" s="10"/>
      <c r="F36" s="15">
        <v>116.23786092</v>
      </c>
      <c r="G36" s="15">
        <v>29.800512609999998</v>
      </c>
      <c r="H36" s="15">
        <v>36.652414950000001</v>
      </c>
      <c r="I36" s="15">
        <v>16.964769350000001</v>
      </c>
      <c r="J36" s="15">
        <v>14.739659640000001</v>
      </c>
      <c r="K36" s="15">
        <v>98.157356550000003</v>
      </c>
      <c r="L36" s="15">
        <v>10.685456390000001</v>
      </c>
      <c r="M36" s="15">
        <v>10.685456390000001</v>
      </c>
      <c r="N36" s="20">
        <v>-19.11505622</v>
      </c>
      <c r="O36" s="15">
        <v>-19.11505622</v>
      </c>
      <c r="P36" s="10"/>
      <c r="Q36" s="10"/>
      <c r="R36" s="10"/>
      <c r="S36" s="10"/>
      <c r="T36" s="10"/>
      <c r="U36" s="10"/>
    </row>
    <row r="37" spans="2:21" x14ac:dyDescent="0.25">
      <c r="B37" s="11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22"/>
      <c r="O37" s="10"/>
      <c r="P37" s="10"/>
      <c r="Q37" s="10"/>
      <c r="R37" s="10"/>
      <c r="S37" s="10"/>
      <c r="T37" s="10"/>
      <c r="U37" s="10"/>
    </row>
    <row r="38" spans="2:21" x14ac:dyDescent="0.25">
      <c r="B38" s="16" t="s">
        <v>95</v>
      </c>
      <c r="C38" s="10"/>
      <c r="D38" s="10"/>
      <c r="E38" s="10"/>
      <c r="F38" s="15">
        <f t="shared" ref="F38:O38" si="0">SUM(F6:F34)</f>
        <v>12989.066979449997</v>
      </c>
      <c r="G38" s="15">
        <f t="shared" si="0"/>
        <v>3395.0073489300003</v>
      </c>
      <c r="H38" s="15">
        <f t="shared" si="0"/>
        <v>3923.6195770200006</v>
      </c>
      <c r="I38" s="15">
        <f t="shared" si="0"/>
        <v>2918.8388251199999</v>
      </c>
      <c r="J38" s="15">
        <f t="shared" si="0"/>
        <v>4519.9107531400014</v>
      </c>
      <c r="K38" s="15">
        <f t="shared" si="0"/>
        <v>14757.376504209997</v>
      </c>
      <c r="L38" s="15">
        <f t="shared" si="0"/>
        <v>3951.4427907200015</v>
      </c>
      <c r="M38" s="15">
        <f t="shared" si="0"/>
        <v>3951.4427907200015</v>
      </c>
      <c r="N38" s="20">
        <f t="shared" si="0"/>
        <v>556.43544179000014</v>
      </c>
      <c r="O38" s="15">
        <f t="shared" si="0"/>
        <v>556.43544179000014</v>
      </c>
      <c r="P38" s="10"/>
      <c r="Q38" s="10"/>
      <c r="R38" s="10"/>
      <c r="S38" s="10"/>
      <c r="T38" s="10"/>
      <c r="U38" s="10"/>
    </row>
    <row r="39" spans="2:21" x14ac:dyDescent="0.25">
      <c r="B39" s="11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22"/>
      <c r="O39" s="10"/>
      <c r="P39" s="10"/>
      <c r="Q39" s="10"/>
      <c r="R39" s="10"/>
      <c r="S39" s="10"/>
      <c r="T39" s="10"/>
      <c r="U39" s="10"/>
    </row>
    <row r="40" spans="2:21" x14ac:dyDescent="0.25">
      <c r="B40" s="11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22"/>
      <c r="O40" s="10"/>
      <c r="P40" s="10"/>
      <c r="Q40" s="10"/>
      <c r="R40" s="10"/>
      <c r="S40" s="10"/>
      <c r="T40" s="10"/>
      <c r="U40" s="10"/>
    </row>
    <row r="41" spans="2:21" x14ac:dyDescent="0.25">
      <c r="B41" s="17" t="s">
        <v>96</v>
      </c>
      <c r="C41" s="18" t="s">
        <v>19</v>
      </c>
      <c r="D41" s="18" t="s">
        <v>20</v>
      </c>
      <c r="E41" s="18" t="s">
        <v>21</v>
      </c>
      <c r="F41" s="19">
        <v>1705.10158024</v>
      </c>
      <c r="G41" s="19">
        <v>429.15265434999998</v>
      </c>
      <c r="H41" s="19">
        <v>625.41081601999997</v>
      </c>
      <c r="I41" s="15">
        <v>396.40257381999999</v>
      </c>
      <c r="J41" s="15">
        <v>1330.3948846200001</v>
      </c>
      <c r="K41" s="15">
        <v>2781.3609288100001</v>
      </c>
      <c r="L41" s="15">
        <v>941.10311627999999</v>
      </c>
      <c r="M41" s="15">
        <v>941.10311627999999</v>
      </c>
      <c r="N41" s="20">
        <f>M41-G41</f>
        <v>511.95046193000002</v>
      </c>
      <c r="O41" s="20">
        <f>M41-G41</f>
        <v>511.95046193000002</v>
      </c>
      <c r="P41" s="10"/>
    </row>
    <row r="42" spans="2:21" x14ac:dyDescent="0.25">
      <c r="B42" s="21" t="s">
        <v>97</v>
      </c>
      <c r="C42" s="18"/>
      <c r="D42" s="18"/>
      <c r="E42" s="18"/>
      <c r="F42" s="19"/>
      <c r="G42" s="19"/>
      <c r="H42" s="19"/>
      <c r="I42" s="19"/>
      <c r="J42" s="19"/>
      <c r="K42" s="19"/>
      <c r="L42" s="19"/>
      <c r="M42" s="19"/>
      <c r="N42" s="20"/>
      <c r="O42" s="20"/>
      <c r="P42" s="10"/>
    </row>
    <row r="43" spans="2:21" ht="22.5" x14ac:dyDescent="0.25">
      <c r="B43" s="21" t="s">
        <v>98</v>
      </c>
      <c r="C43" s="18"/>
      <c r="D43" s="18" t="s">
        <v>99</v>
      </c>
      <c r="E43" s="18"/>
      <c r="F43" s="23">
        <v>123.72840896</v>
      </c>
      <c r="G43" s="23">
        <v>30.87210082</v>
      </c>
      <c r="H43" s="23">
        <v>53.658245030000003</v>
      </c>
      <c r="I43" s="23">
        <v>32.98725134</v>
      </c>
      <c r="J43" s="23">
        <v>66.260847460000008</v>
      </c>
      <c r="K43" s="23">
        <v>183.77844465000001</v>
      </c>
      <c r="L43" s="23">
        <v>54.827875460000001</v>
      </c>
      <c r="M43" s="23">
        <v>54.827875460000001</v>
      </c>
      <c r="N43" s="20">
        <f t="shared" ref="N42:N44" si="1">M43-G43</f>
        <v>23.955774640000001</v>
      </c>
      <c r="O43" s="20">
        <f t="shared" ref="O42:O44" si="2">M43-G43</f>
        <v>23.955774640000001</v>
      </c>
      <c r="P43" s="10"/>
    </row>
    <row r="44" spans="2:21" x14ac:dyDescent="0.25">
      <c r="B44" s="21" t="s">
        <v>100</v>
      </c>
      <c r="C44" s="18"/>
      <c r="D44" s="18" t="s">
        <v>101</v>
      </c>
      <c r="E44" s="18"/>
      <c r="F44" s="23">
        <v>1581.37317128</v>
      </c>
      <c r="G44" s="23">
        <v>398.28055352999996</v>
      </c>
      <c r="H44" s="23">
        <v>571.75257098999998</v>
      </c>
      <c r="I44" s="23">
        <v>363.41532248000004</v>
      </c>
      <c r="J44" s="23">
        <v>1264.1340371600002</v>
      </c>
      <c r="K44" s="23">
        <v>2597.5824841599997</v>
      </c>
      <c r="L44" s="23">
        <v>886.27524082000002</v>
      </c>
      <c r="M44" s="23">
        <v>886.27524082000002</v>
      </c>
      <c r="N44" s="20">
        <f t="shared" si="1"/>
        <v>487.99468729000006</v>
      </c>
      <c r="O44" s="20">
        <f t="shared" si="2"/>
        <v>487.99468729000006</v>
      </c>
      <c r="P44" s="10"/>
    </row>
    <row r="45" spans="2:21" x14ac:dyDescent="0.25">
      <c r="B45" s="11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</row>
    <row r="46" spans="2:21" x14ac:dyDescent="0.25">
      <c r="B46" s="11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</row>
    <row r="47" spans="2:21" x14ac:dyDescent="0.25">
      <c r="B47" s="11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</row>
    <row r="48" spans="2:21" x14ac:dyDescent="0.25">
      <c r="B48" s="11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</row>
    <row r="49" spans="2:21" x14ac:dyDescent="0.25">
      <c r="B49" s="11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</row>
    <row r="50" spans="2:21" x14ac:dyDescent="0.25">
      <c r="B50" s="11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</row>
    <row r="51" spans="2:21" x14ac:dyDescent="0.25">
      <c r="B51" s="11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</row>
    <row r="52" spans="2:21" x14ac:dyDescent="0.25">
      <c r="B52" s="11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</row>
    <row r="53" spans="2:21" x14ac:dyDescent="0.25">
      <c r="B53" s="11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</row>
    <row r="54" spans="2:21" x14ac:dyDescent="0.25">
      <c r="B54" s="11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</row>
    <row r="55" spans="2:21" x14ac:dyDescent="0.25">
      <c r="B55" s="11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</row>
    <row r="56" spans="2:21" x14ac:dyDescent="0.25">
      <c r="B56" s="11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</row>
    <row r="57" spans="2:21" x14ac:dyDescent="0.25">
      <c r="B57" s="11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</row>
    <row r="58" spans="2:21" x14ac:dyDescent="0.25">
      <c r="B58" s="11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</row>
    <row r="59" spans="2:21" x14ac:dyDescent="0.25">
      <c r="B59" s="11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</row>
    <row r="60" spans="2:21" x14ac:dyDescent="0.25">
      <c r="B60" s="11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</row>
    <row r="61" spans="2:21" x14ac:dyDescent="0.25">
      <c r="B61" s="11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</row>
    <row r="62" spans="2:21" x14ac:dyDescent="0.25">
      <c r="B62" s="11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</row>
    <row r="63" spans="2:21" x14ac:dyDescent="0.25">
      <c r="B63" s="11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</row>
    <row r="64" spans="2:21" x14ac:dyDescent="0.25">
      <c r="B64" s="11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</row>
    <row r="65" spans="2:21" x14ac:dyDescent="0.25">
      <c r="B65" s="11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</row>
    <row r="66" spans="2:21" x14ac:dyDescent="0.25">
      <c r="B66" s="11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</row>
    <row r="67" spans="2:21" x14ac:dyDescent="0.25">
      <c r="B67" s="11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</row>
    <row r="68" spans="2:21" x14ac:dyDescent="0.25">
      <c r="B68" s="11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</row>
    <row r="69" spans="2:21" x14ac:dyDescent="0.25">
      <c r="B69" s="11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</row>
    <row r="70" spans="2:21" x14ac:dyDescent="0.25">
      <c r="B70" s="11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</row>
    <row r="71" spans="2:21" x14ac:dyDescent="0.25">
      <c r="B71" s="11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</row>
    <row r="72" spans="2:21" x14ac:dyDescent="0.25">
      <c r="B72" s="11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</row>
    <row r="73" spans="2:21" x14ac:dyDescent="0.25">
      <c r="B73" s="11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</row>
    <row r="74" spans="2:21" x14ac:dyDescent="0.25">
      <c r="B74" s="11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</row>
    <row r="75" spans="2:21" x14ac:dyDescent="0.25">
      <c r="B75" s="11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</row>
    <row r="76" spans="2:21" x14ac:dyDescent="0.25">
      <c r="B76" s="11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</row>
    <row r="77" spans="2:21" x14ac:dyDescent="0.25">
      <c r="B77" s="11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</row>
    <row r="78" spans="2:21" x14ac:dyDescent="0.25">
      <c r="B78" s="11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</row>
    <row r="79" spans="2:21" x14ac:dyDescent="0.25">
      <c r="B79" s="11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</row>
    <row r="80" spans="2:21" x14ac:dyDescent="0.25">
      <c r="B80" s="11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</row>
    <row r="81" spans="2:21" x14ac:dyDescent="0.25">
      <c r="B81" s="11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</row>
    <row r="82" spans="2:21" x14ac:dyDescent="0.25">
      <c r="B82" s="11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</row>
    <row r="83" spans="2:21" x14ac:dyDescent="0.25">
      <c r="B83" s="11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</row>
    <row r="84" spans="2:21" x14ac:dyDescent="0.25">
      <c r="B84" s="11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</row>
    <row r="85" spans="2:21" x14ac:dyDescent="0.25">
      <c r="B85" s="11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</row>
  </sheetData>
  <phoneticPr fontId="4" type="noConversion"/>
  <pageMargins left="0.70866141732283472" right="0.70866141732283472" top="0.74803149606299213" bottom="0.74803149606299213" header="0.31496062992125984" footer="0.31496062992125984"/>
  <pageSetup paperSize="9" scale="6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"/>
  <sheetViews>
    <sheetView workbookViewId="0"/>
  </sheetViews>
  <sheetFormatPr defaultRowHeight="15" x14ac:dyDescent="0.25"/>
  <sheetData/>
  <phoneticPr fontId="4" type="noConversion"/>
  <pageMargins left="0.7" right="0.7" top="0.75" bottom="0.75" header="0.3" footer="0.3"/>
  <pageSetup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"/>
  <sheetViews>
    <sheetView workbookViewId="0"/>
  </sheetViews>
  <sheetFormatPr defaultRowHeight="15" x14ac:dyDescent="0.25"/>
  <sheetData/>
  <phoneticPr fontId="4" type="noConversion"/>
  <pageMargins left="0.7" right="0.7" top="0.75" bottom="0.75" header="0.3" footer="0.3"/>
  <pageSetup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Henrik</dc:creator>
  <cp:lastModifiedBy>Margareta Söderhult</cp:lastModifiedBy>
  <cp:lastPrinted>2016-05-16T11:56:17Z</cp:lastPrinted>
  <dcterms:created xsi:type="dcterms:W3CDTF">2010-05-17T16:18:34Z</dcterms:created>
  <dcterms:modified xsi:type="dcterms:W3CDTF">2016-05-16T11:56:21Z</dcterms:modified>
</cp:coreProperties>
</file>