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7795" windowHeight="1258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O85" i="1" l="1"/>
  <c r="J85" i="1"/>
</calcChain>
</file>

<file path=xl/sharedStrings.xml><?xml version="1.0" encoding="utf-8"?>
<sst xmlns="http://schemas.openxmlformats.org/spreadsheetml/2006/main" count="153" uniqueCount="81">
  <si>
    <t>Underlag till Statens finansiella sparande UFSkv32016</t>
  </si>
  <si>
    <t>Bilaga: Trafikverket</t>
  </si>
  <si>
    <t>Miljoner kronor</t>
  </si>
  <si>
    <t>Diff bel</t>
  </si>
  <si>
    <t>Diff %</t>
  </si>
  <si>
    <t>Helår</t>
  </si>
  <si>
    <t>Kv 1</t>
  </si>
  <si>
    <t>Kv 2</t>
  </si>
  <si>
    <t xml:space="preserve"> Kv 3</t>
  </si>
  <si>
    <t>Kv 4</t>
  </si>
  <si>
    <t>Kv 3</t>
  </si>
  <si>
    <t>Inkomster</t>
  </si>
  <si>
    <t>Ränteintäkter</t>
  </si>
  <si>
    <t>Bidragsinkomster</t>
  </si>
  <si>
    <t>Summa Inkomster</t>
  </si>
  <si>
    <t>Utgifter</t>
  </si>
  <si>
    <t>Totala Investeringar</t>
  </si>
  <si>
    <t>Total Konsumtion</t>
  </si>
  <si>
    <t>Totala räntor</t>
  </si>
  <si>
    <t>Totala Transfereringar</t>
  </si>
  <si>
    <t>Summa Utgifter</t>
  </si>
  <si>
    <t>02 Omkostnader för konsumtion</t>
  </si>
  <si>
    <t/>
  </si>
  <si>
    <t>02.01 Inköp av varor och tjänster</t>
  </si>
  <si>
    <t>02.02 Personalomkostnader</t>
  </si>
  <si>
    <t>02.03 Hyror</t>
  </si>
  <si>
    <t>02.04 Reparationer av lokaler</t>
  </si>
  <si>
    <t>02.05 Material, egenutvecklade investeringar</t>
  </si>
  <si>
    <t>02.07 Offentligrättsliga avgifter</t>
  </si>
  <si>
    <t>02.08 Övriga omkostnader</t>
  </si>
  <si>
    <t>03 Löner och sociala avgifter</t>
  </si>
  <si>
    <t>03.01 Löner</t>
  </si>
  <si>
    <t>03.02 Sociala avgifter</t>
  </si>
  <si>
    <t>03.05 Övriga löner</t>
  </si>
  <si>
    <t>03.06 Övriga sociala avgifter</t>
  </si>
  <si>
    <t>04 Försäljning</t>
  </si>
  <si>
    <t>04.01 Extern försäljning</t>
  </si>
  <si>
    <t>04.02 Intern försäljning</t>
  </si>
  <si>
    <t>05 Investeringsverksamhet</t>
  </si>
  <si>
    <t>05.01 Byggnader och anläggningar</t>
  </si>
  <si>
    <t>05.02 Om- och tillbygnad av bef. byggnader och anläggningar, mark</t>
  </si>
  <si>
    <t>05.03 Maskiner, transportmedel och inventarier</t>
  </si>
  <si>
    <t>05.04 Forskning och utveckling, immateriella investeringar</t>
  </si>
  <si>
    <t>05.05 Försäljning av materiella tillgångar</t>
  </si>
  <si>
    <t>06 Räntekostnader</t>
  </si>
  <si>
    <t>06.02 Övriga räntekostnader</t>
  </si>
  <si>
    <t>07 Löpande transfereringar till utlandet</t>
  </si>
  <si>
    <t>07.02 Övriga utlandssektorn</t>
  </si>
  <si>
    <t>07.02.01 EU-länder</t>
  </si>
  <si>
    <t>07.02.02 Övriga länder</t>
  </si>
  <si>
    <t>08 Löpande transfereringar inom Sverige</t>
  </si>
  <si>
    <t>08.01 Företagssektorn</t>
  </si>
  <si>
    <t>08.01.01 Statliga affärsverk</t>
  </si>
  <si>
    <t>08.01.02 Statliga bolag</t>
  </si>
  <si>
    <t>08.01.03 Privata företag m.fl.</t>
  </si>
  <si>
    <t>08.01.04 Kommunala bolag</t>
  </si>
  <si>
    <t>08.03 Kommunala sektorn</t>
  </si>
  <si>
    <t>08.03.01 Primärkommuner</t>
  </si>
  <si>
    <t>08.03.02 Landsting</t>
  </si>
  <si>
    <t>08.03.03 Kommunala ideella organisationer</t>
  </si>
  <si>
    <t>08.04 Hushållssektorn</t>
  </si>
  <si>
    <t>08.04.01 Hushållens ideella organisationer</t>
  </si>
  <si>
    <t>08.04.02 Egentliga hushåll</t>
  </si>
  <si>
    <t>09 Kapitaltransfereringar till utlandssektorn</t>
  </si>
  <si>
    <t>09.01 EU-länder</t>
  </si>
  <si>
    <t>10 Kapitaltransfereringar inom Sverige</t>
  </si>
  <si>
    <t>10.01 Företagssektorn</t>
  </si>
  <si>
    <t>10.01.01 Privata företag m.fl.</t>
  </si>
  <si>
    <t>10.01.02 Kommunala bolag</t>
  </si>
  <si>
    <t>10.01.04 Tillskott till företag</t>
  </si>
  <si>
    <t>10.02 Statliga ideella organisationer</t>
  </si>
  <si>
    <t>10.03 Kommunala sektorn</t>
  </si>
  <si>
    <t>10.03.01 Primärkommuner</t>
  </si>
  <si>
    <t>10.03.02 Landsting</t>
  </si>
  <si>
    <t>10.03.03 Kommunala ideella organisationer</t>
  </si>
  <si>
    <t>10.04 Hushållssektorn</t>
  </si>
  <si>
    <t>10.04.01 Hushållens ideella organisationer</t>
  </si>
  <si>
    <t>10.04.02 Egentliga hushåll</t>
  </si>
  <si>
    <t>11 Beredskapslagring</t>
  </si>
  <si>
    <t>Saldo</t>
  </si>
  <si>
    <t>Anslagsutfall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</si>
</sst>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 applyNumberFormat="1" applyFont="1" applyFill="1" applyBorder="1"/>
    <xf numFmtId="0" fontId="1" fillId="0" borderId="0" xfId="1" applyNumberFormat="1" applyFont="1" applyFill="1" applyBorder="1"/>
    <xf numFmtId="0" fontId="3" fillId="0" borderId="0" xfId="1" applyNumberFormat="1" applyFont="1" applyFill="1" applyBorder="1"/>
    <xf numFmtId="0" fontId="5" fillId="0" borderId="0" xfId="1" applyNumberFormat="1" applyFont="1" applyFill="1" applyBorder="1"/>
    <xf numFmtId="0" fontId="7" fillId="0" borderId="0" xfId="1" applyNumberFormat="1" applyFont="1" applyFill="1" applyBorder="1"/>
    <xf numFmtId="3" fontId="7" fillId="0" borderId="0" xfId="1" applyNumberFormat="1" applyFont="1" applyFill="1" applyBorder="1"/>
    <xf numFmtId="0" fontId="6" fillId="0" borderId="0" xfId="1" applyNumberFormat="1" applyFont="1" applyFill="1" applyBorder="1"/>
    <xf numFmtId="3" fontId="6" fillId="0" borderId="0" xfId="1" applyNumberFormat="1" applyFont="1" applyFill="1" applyBorder="1"/>
    <xf numFmtId="3" fontId="1" fillId="0" borderId="0" xfId="1" applyNumberFormat="1" applyFont="1" applyFill="1" applyBorder="1"/>
    <xf numFmtId="49" fontId="3" fillId="0" borderId="0" xfId="1" applyNumberFormat="1" applyFont="1" applyFill="1" applyBorder="1" applyAlignment="1">
      <alignment horizontal="right"/>
    </xf>
    <xf numFmtId="0" fontId="3" fillId="0" borderId="0" xfId="1" applyNumberFormat="1" applyFont="1" applyFill="1" applyBorder="1" applyAlignment="1">
      <alignment horizontal="right"/>
    </xf>
    <xf numFmtId="0" fontId="5" fillId="0" borderId="0" xfId="1" applyNumberFormat="1" applyFont="1" applyFill="1" applyBorder="1"/>
    <xf numFmtId="0" fontId="3" fillId="0" borderId="0" xfId="1" applyNumberFormat="1" applyFont="1" applyFill="1" applyBorder="1" applyAlignment="1">
      <alignment horizontal="right"/>
    </xf>
    <xf numFmtId="0" fontId="3" fillId="0" borderId="1" xfId="1" applyNumberFormat="1" applyFont="1" applyFill="1" applyBorder="1" applyAlignment="1">
      <alignment horizontal="right"/>
    </xf>
    <xf numFmtId="0" fontId="8" fillId="0" borderId="0" xfId="1" applyNumberFormat="1" applyFont="1" applyFill="1" applyBorder="1" applyAlignment="1">
      <alignment horizontal="right"/>
    </xf>
    <xf numFmtId="0" fontId="4" fillId="0" borderId="0" xfId="1" applyNumberFormat="1" applyFont="1" applyFill="1" applyBorder="1"/>
    <xf numFmtId="3" fontId="3" fillId="0" borderId="0" xfId="1" applyNumberFormat="1" applyFont="1" applyFill="1" applyBorder="1"/>
    <xf numFmtId="0" fontId="4" fillId="0" borderId="0" xfId="1" applyNumberFormat="1" applyFont="1" applyFill="1" applyBorder="1"/>
    <xf numFmtId="3" fontId="3" fillId="0" borderId="0" xfId="1" applyNumberFormat="1" applyFont="1" applyFill="1" applyBorder="1"/>
    <xf numFmtId="164" fontId="6" fillId="0" borderId="0" xfId="1" applyNumberFormat="1" applyFont="1" applyFill="1" applyBorder="1"/>
    <xf numFmtId="0" fontId="5" fillId="0" borderId="1" xfId="1" applyNumberFormat="1" applyFont="1" applyFill="1" applyBorder="1"/>
    <xf numFmtId="0" fontId="8" fillId="0" borderId="1" xfId="1" applyNumberFormat="1" applyFont="1" applyFill="1" applyBorder="1" applyAlignment="1">
      <alignment horizontal="right"/>
    </xf>
    <xf numFmtId="3" fontId="7" fillId="0" borderId="0" xfId="1" applyNumberFormat="1" applyFont="1" applyFill="1" applyBorder="1"/>
    <xf numFmtId="0" fontId="7" fillId="0" borderId="0" xfId="1" applyNumberFormat="1" applyFont="1" applyFill="1" applyBorder="1"/>
    <xf numFmtId="0" fontId="0" fillId="0" borderId="0" xfId="0" applyNumberFormat="1" applyFont="1" applyFill="1" applyBorder="1"/>
    <xf numFmtId="0" fontId="6" fillId="0" borderId="0" xfId="1" applyNumberFormat="1" applyFont="1" applyFill="1" applyBorder="1"/>
    <xf numFmtId="3" fontId="6" fillId="0" borderId="0" xfId="1" applyNumberFormat="1" applyFont="1" applyFill="1" applyBorder="1"/>
    <xf numFmtId="0" fontId="10" fillId="0" borderId="0" xfId="0" applyNumberFormat="1" applyFont="1" applyFill="1" applyBorder="1"/>
    <xf numFmtId="3" fontId="4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2" fillId="0" borderId="0" xfId="1" applyNumberFormat="1" applyFont="1" applyFill="1" applyBorder="1"/>
    <xf numFmtId="0" fontId="5" fillId="0" borderId="0" xfId="1" applyNumberFormat="1" applyFont="1" applyFill="1" applyBorder="1"/>
    <xf numFmtId="0" fontId="5" fillId="0" borderId="1" xfId="1" applyNumberFormat="1" applyFont="1" applyFill="1" applyBorder="1"/>
    <xf numFmtId="0" fontId="4" fillId="0" borderId="0" xfId="1" applyNumberFormat="1" applyFont="1" applyFill="1" applyBorder="1"/>
    <xf numFmtId="0" fontId="0" fillId="0" borderId="0" xfId="0" applyNumberFormat="1" applyFont="1" applyFill="1" applyBorder="1"/>
    <xf numFmtId="0" fontId="3" fillId="0" borderId="0" xfId="1" applyNumberFormat="1" applyFont="1" applyFill="1" applyBorder="1"/>
    <xf numFmtId="0" fontId="3" fillId="0" borderId="0" xfId="1" applyNumberFormat="1" applyFont="1" applyFill="1" applyBorder="1"/>
    <xf numFmtId="0" fontId="3" fillId="0" borderId="0" xfId="1" applyNumberFormat="1" applyFont="1" applyFill="1" applyBorder="1" applyAlignment="1">
      <alignment horizontal="right"/>
    </xf>
    <xf numFmtId="0" fontId="3" fillId="0" borderId="1" xfId="1" applyNumberFormat="1" applyFont="1" applyFill="1" applyBorder="1" applyAlignment="1">
      <alignment horizontal="right"/>
    </xf>
    <xf numFmtId="3" fontId="11" fillId="0" borderId="0" xfId="1" applyNumberFormat="1" applyFont="1" applyFill="1" applyBorder="1" applyAlignment="1">
      <alignment horizontal="right"/>
    </xf>
    <xf numFmtId="0" fontId="3" fillId="0" borderId="2" xfId="1" applyNumberFormat="1" applyFont="1" applyFill="1" applyBorder="1"/>
    <xf numFmtId="3" fontId="3" fillId="0" borderId="2" xfId="1" applyNumberFormat="1" applyFont="1" applyFill="1" applyBorder="1" applyAlignment="1">
      <alignment horizontal="right"/>
    </xf>
    <xf numFmtId="0" fontId="12" fillId="0" borderId="0" xfId="0" applyNumberFormat="1" applyFont="1" applyFill="1" applyBorder="1"/>
    <xf numFmtId="3" fontId="13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12" fillId="0" borderId="2" xfId="0" applyNumberFormat="1" applyFont="1" applyFill="1" applyBorder="1"/>
    <xf numFmtId="3" fontId="13" fillId="0" borderId="2" xfId="0" applyNumberFormat="1" applyFont="1" applyFill="1" applyBorder="1" applyAlignment="1">
      <alignment horizontal="right"/>
    </xf>
    <xf numFmtId="0" fontId="5" fillId="0" borderId="0" xfId="1" applyNumberFormat="1" applyFont="1" applyFill="1" applyBorder="1" applyAlignment="1">
      <alignment horizontal="right"/>
    </xf>
    <xf numFmtId="0" fontId="12" fillId="0" borderId="0" xfId="0" applyFont="1"/>
    <xf numFmtId="0" fontId="0" fillId="0" borderId="0" xfId="0"/>
    <xf numFmtId="1" fontId="13" fillId="0" borderId="0" xfId="0" applyNumberFormat="1" applyFont="1" applyAlignment="1">
      <alignment horizontal="right"/>
    </xf>
    <xf numFmtId="1" fontId="14" fillId="0" borderId="0" xfId="1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99"/>
  <sheetViews>
    <sheetView tabSelected="1" workbookViewId="0">
      <selection activeCell="O86" sqref="O86"/>
    </sheetView>
  </sheetViews>
  <sheetFormatPr defaultRowHeight="15" x14ac:dyDescent="0.25"/>
  <cols>
    <col min="1" max="1" width="4.85546875" style="36" customWidth="1"/>
    <col min="2" max="2" width="14.28515625" customWidth="1"/>
    <col min="3" max="3" width="7.7109375" customWidth="1"/>
    <col min="4" max="4" width="17.28515625" customWidth="1"/>
    <col min="12" max="12" width="7.28515625" customWidth="1"/>
    <col min="13" max="14" width="7.140625" customWidth="1"/>
    <col min="15" max="15" width="7.42578125" customWidth="1"/>
    <col min="16" max="16" width="7.140625" customWidth="1"/>
    <col min="17" max="17" width="7.5703125" customWidth="1"/>
    <col min="18" max="18" width="7.140625" customWidth="1"/>
    <col min="19" max="19" width="7.7109375" customWidth="1"/>
    <col min="20" max="20" width="7.5703125" customWidth="1"/>
    <col min="21" max="21" width="7.28515625" customWidth="1"/>
    <col min="22" max="22" width="6.85546875" customWidth="1"/>
    <col min="23" max="23" width="7.28515625" customWidth="1"/>
    <col min="24" max="24" width="7" customWidth="1"/>
    <col min="25" max="25" width="7.140625" customWidth="1"/>
    <col min="26" max="26" width="6.85546875" customWidth="1"/>
    <col min="27" max="27" width="6.5703125" customWidth="1"/>
    <col min="28" max="28" width="6.85546875" customWidth="1"/>
    <col min="29" max="29" width="6.42578125" customWidth="1"/>
    <col min="30" max="30" width="6.85546875" customWidth="1"/>
    <col min="31" max="31" width="6.7109375" customWidth="1"/>
    <col min="32" max="32" width="7.28515625" customWidth="1"/>
    <col min="33" max="33" width="6.28515625" customWidth="1"/>
  </cols>
  <sheetData>
    <row r="1" spans="1:63" x14ac:dyDescent="0.25">
      <c r="A1" s="3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x14ac:dyDescent="0.25">
      <c r="A2" s="3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63" x14ac:dyDescent="0.25">
      <c r="A3" s="33" t="s">
        <v>2</v>
      </c>
      <c r="B3" s="3"/>
      <c r="C3" s="3"/>
      <c r="D3" s="3"/>
      <c r="E3" s="3"/>
      <c r="F3" s="9"/>
      <c r="G3" s="10"/>
      <c r="H3" s="3"/>
      <c r="I3" s="10"/>
      <c r="J3" s="3"/>
      <c r="K3" s="9"/>
      <c r="L3" s="10"/>
      <c r="M3" s="3"/>
      <c r="N3" s="10"/>
      <c r="O3" s="10"/>
      <c r="P3" s="11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63" x14ac:dyDescent="0.25">
      <c r="A4" s="33"/>
      <c r="B4" s="3"/>
      <c r="C4" s="3"/>
      <c r="D4" s="3"/>
      <c r="E4" s="12">
        <v>2014</v>
      </c>
      <c r="F4" s="14">
        <v>2015</v>
      </c>
      <c r="G4" s="14"/>
      <c r="H4" s="14"/>
      <c r="I4" s="14"/>
      <c r="J4" s="12">
        <v>2015</v>
      </c>
      <c r="K4" s="14">
        <v>2016</v>
      </c>
      <c r="L4" s="39"/>
      <c r="M4" s="39"/>
      <c r="N4" s="39">
        <v>2016</v>
      </c>
      <c r="O4" s="39" t="s">
        <v>3</v>
      </c>
      <c r="P4" s="39" t="s">
        <v>4</v>
      </c>
      <c r="Q4" s="10"/>
      <c r="R4" s="39"/>
      <c r="S4" s="39"/>
      <c r="T4" s="39"/>
      <c r="U4" s="39"/>
      <c r="V4" s="39"/>
      <c r="W4" s="39"/>
      <c r="X4" s="39"/>
      <c r="Y4" s="39"/>
      <c r="Z4" s="39"/>
      <c r="AA4" s="2"/>
      <c r="AB4" s="2"/>
      <c r="AC4" s="2"/>
      <c r="AD4" s="2"/>
      <c r="AE4" s="2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</row>
    <row r="5" spans="1:63" x14ac:dyDescent="0.25">
      <c r="A5" s="34"/>
      <c r="B5" s="20"/>
      <c r="C5" s="20"/>
      <c r="D5" s="20"/>
      <c r="E5" s="21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21" t="s">
        <v>5</v>
      </c>
      <c r="K5" s="13" t="s">
        <v>6</v>
      </c>
      <c r="L5" s="40" t="s">
        <v>7</v>
      </c>
      <c r="M5" s="40" t="s">
        <v>10</v>
      </c>
      <c r="N5" s="40" t="s">
        <v>5</v>
      </c>
      <c r="O5" s="40" t="s">
        <v>10</v>
      </c>
      <c r="P5" s="40" t="s">
        <v>10</v>
      </c>
      <c r="Q5" s="39"/>
      <c r="R5" s="39"/>
      <c r="S5" s="39"/>
      <c r="T5" s="39"/>
      <c r="U5" s="39"/>
      <c r="V5" s="39"/>
      <c r="W5" s="39"/>
      <c r="X5" s="49"/>
      <c r="Y5" s="49"/>
      <c r="Z5" s="49"/>
      <c r="AA5" s="33"/>
      <c r="AB5" s="33"/>
      <c r="AC5" s="33"/>
      <c r="AD5" s="33"/>
      <c r="AE5" s="33"/>
      <c r="AF5" s="33"/>
      <c r="AG5" s="3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</row>
    <row r="6" spans="1:63" x14ac:dyDescent="0.25">
      <c r="A6" s="37" t="s">
        <v>11</v>
      </c>
      <c r="B6" s="15"/>
      <c r="C6" s="15"/>
      <c r="D6" s="15"/>
      <c r="E6" s="28"/>
      <c r="F6" s="28"/>
      <c r="G6" s="28"/>
      <c r="H6" s="28"/>
      <c r="I6" s="28"/>
      <c r="J6" s="28"/>
      <c r="K6" s="28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16"/>
      <c r="AD6" s="16"/>
      <c r="AE6" s="16"/>
      <c r="AF6" s="16"/>
      <c r="AG6" s="16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</row>
    <row r="7" spans="1:63" x14ac:dyDescent="0.25">
      <c r="A7" s="37"/>
      <c r="B7" s="15" t="s">
        <v>12</v>
      </c>
      <c r="C7" s="15"/>
      <c r="D7" s="15"/>
      <c r="E7" s="41">
        <v>1.3742621100000001</v>
      </c>
      <c r="F7" s="41">
        <v>0.49183926</v>
      </c>
      <c r="G7" s="41">
        <v>0.29151777000000001</v>
      </c>
      <c r="H7" s="41">
        <v>0.18627127000000002</v>
      </c>
      <c r="I7" s="41">
        <v>1.52047244</v>
      </c>
      <c r="J7" s="41">
        <v>2.4901007400000004</v>
      </c>
      <c r="K7" s="41">
        <v>0.76206295999999996</v>
      </c>
      <c r="L7" s="41">
        <v>7.4984166899999991</v>
      </c>
      <c r="M7" s="41">
        <v>0.40256542000000001</v>
      </c>
      <c r="N7" s="41">
        <v>8.6630450700000008</v>
      </c>
      <c r="O7" s="41">
        <v>0.21629414999999996</v>
      </c>
      <c r="P7" s="29">
        <v>116.1178264366802</v>
      </c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19"/>
      <c r="AD7" s="19"/>
      <c r="AE7" s="19"/>
      <c r="AF7" s="19"/>
      <c r="AG7" s="19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</row>
    <row r="8" spans="1:63" x14ac:dyDescent="0.25">
      <c r="A8" s="37"/>
      <c r="B8" s="15" t="s">
        <v>13</v>
      </c>
      <c r="C8" s="15"/>
      <c r="D8" s="15"/>
      <c r="E8" s="41">
        <v>1533.0852357399997</v>
      </c>
      <c r="F8" s="41">
        <v>713.25906224000005</v>
      </c>
      <c r="G8" s="41">
        <v>313.39794350000011</v>
      </c>
      <c r="H8" s="41">
        <v>288.88786836000003</v>
      </c>
      <c r="I8" s="41">
        <v>794.96580474999996</v>
      </c>
      <c r="J8" s="41">
        <v>2110.5106788500002</v>
      </c>
      <c r="K8" s="41">
        <v>783.68849239999997</v>
      </c>
      <c r="L8" s="41">
        <v>759.08733399000005</v>
      </c>
      <c r="M8" s="41">
        <v>295.62407768000003</v>
      </c>
      <c r="N8" s="41">
        <v>1838.3999040699998</v>
      </c>
      <c r="O8" s="41">
        <v>6.7362093199999933</v>
      </c>
      <c r="P8" s="29">
        <v>2.3317730018366882</v>
      </c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19"/>
      <c r="AD8" s="19"/>
      <c r="AE8" s="19"/>
      <c r="AF8" s="19"/>
      <c r="AG8" s="19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</row>
    <row r="9" spans="1:63" s="24" customFormat="1" ht="7.5" customHeight="1" x14ac:dyDescent="0.25">
      <c r="A9" s="38"/>
      <c r="B9" s="17"/>
      <c r="C9" s="17"/>
      <c r="D9" s="17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18"/>
      <c r="AD9" s="18"/>
      <c r="AE9" s="18"/>
      <c r="AF9" s="18"/>
      <c r="AG9" s="18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3"/>
      <c r="BC9" s="23"/>
      <c r="BD9" s="23"/>
      <c r="BE9" s="23"/>
      <c r="BF9" s="23"/>
      <c r="BG9" s="23"/>
      <c r="BH9" s="23"/>
      <c r="BI9" s="23"/>
      <c r="BJ9" s="23"/>
      <c r="BK9" s="23"/>
    </row>
    <row r="10" spans="1:63" x14ac:dyDescent="0.25">
      <c r="A10" s="42" t="s">
        <v>14</v>
      </c>
      <c r="B10" s="42"/>
      <c r="C10" s="42"/>
      <c r="D10" s="42"/>
      <c r="E10" s="43">
        <v>-1534.4594978499997</v>
      </c>
      <c r="F10" s="43">
        <v>-713.75090150000005</v>
      </c>
      <c r="G10" s="43">
        <v>-313.68946127000009</v>
      </c>
      <c r="H10" s="43">
        <v>-289.07413962999999</v>
      </c>
      <c r="I10" s="43">
        <v>-796.48627719000001</v>
      </c>
      <c r="J10" s="43">
        <v>-2113.0007795900001</v>
      </c>
      <c r="K10" s="43">
        <v>-784.45055536000007</v>
      </c>
      <c r="L10" s="43">
        <v>-766.58575068000005</v>
      </c>
      <c r="M10" s="43">
        <v>-296.0266431</v>
      </c>
      <c r="N10" s="43">
        <v>-1847.0629491399998</v>
      </c>
      <c r="O10" s="43">
        <v>-6.9525034699999928</v>
      </c>
      <c r="P10" s="43">
        <v>118.4495994385169</v>
      </c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16"/>
      <c r="AD10" s="16"/>
      <c r="AE10" s="16"/>
      <c r="AF10" s="16"/>
      <c r="AG10" s="16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4"/>
      <c r="BC10" s="4"/>
      <c r="BD10" s="4"/>
      <c r="BE10" s="4"/>
      <c r="BF10" s="4"/>
      <c r="BG10" s="4"/>
      <c r="BH10" s="4"/>
      <c r="BI10" s="4"/>
      <c r="BJ10" s="4"/>
      <c r="BK10" s="4"/>
    </row>
    <row r="11" spans="1:63" ht="7.5" customHeight="1" x14ac:dyDescent="0.25">
      <c r="A11" s="38"/>
      <c r="B11" s="15"/>
      <c r="C11" s="15"/>
      <c r="D11" s="15"/>
      <c r="E11" s="28"/>
      <c r="F11" s="28"/>
      <c r="G11" s="28"/>
      <c r="H11" s="28"/>
      <c r="I11" s="28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16"/>
      <c r="AD11" s="16"/>
      <c r="AE11" s="16"/>
      <c r="AF11" s="16"/>
      <c r="AG11" s="16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4"/>
      <c r="BC11" s="4"/>
      <c r="BD11" s="4"/>
      <c r="BE11" s="4"/>
      <c r="BF11" s="4"/>
      <c r="BG11" s="4"/>
      <c r="BH11" s="4"/>
      <c r="BI11" s="4"/>
      <c r="BJ11" s="4"/>
      <c r="BK11" s="4"/>
    </row>
    <row r="12" spans="1:63" x14ac:dyDescent="0.25">
      <c r="A12" s="38" t="s">
        <v>15</v>
      </c>
      <c r="B12" s="15"/>
      <c r="C12" s="15"/>
      <c r="D12" s="15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16"/>
      <c r="AD12" s="16"/>
      <c r="AE12" s="16"/>
      <c r="AF12" s="16"/>
      <c r="AG12" s="16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4"/>
      <c r="BC12" s="4"/>
      <c r="BD12" s="4"/>
      <c r="BE12" s="4"/>
      <c r="BF12" s="4"/>
      <c r="BG12" s="4"/>
      <c r="BH12" s="4"/>
      <c r="BI12" s="4"/>
      <c r="BJ12" s="4"/>
      <c r="BK12" s="4"/>
    </row>
    <row r="13" spans="1:63" x14ac:dyDescent="0.25">
      <c r="A13" s="38"/>
      <c r="B13" s="15" t="s">
        <v>16</v>
      </c>
      <c r="C13" s="15"/>
      <c r="D13" s="15"/>
      <c r="E13" s="29">
        <v>21285.660941980001</v>
      </c>
      <c r="F13" s="29">
        <v>3830.8551841599988</v>
      </c>
      <c r="G13" s="29">
        <v>6316.8738363699995</v>
      </c>
      <c r="H13" s="29">
        <v>5397.2975589400003</v>
      </c>
      <c r="I13" s="29">
        <v>6218.5009766300009</v>
      </c>
      <c r="J13" s="29">
        <v>21763.527556099998</v>
      </c>
      <c r="K13" s="29">
        <v>4051.3517437099999</v>
      </c>
      <c r="L13" s="29">
        <v>5302.9513635800013</v>
      </c>
      <c r="M13" s="29">
        <v>5320.6750845499992</v>
      </c>
      <c r="N13" s="29">
        <v>14674.97819184</v>
      </c>
      <c r="O13" s="29">
        <v>-76.622474390001301</v>
      </c>
      <c r="P13" s="29">
        <v>-1.4196451752615531</v>
      </c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16"/>
      <c r="AD13" s="16"/>
      <c r="AE13" s="16"/>
      <c r="AF13" s="16"/>
      <c r="AG13" s="16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6"/>
      <c r="BC13" s="6"/>
      <c r="BD13" s="6"/>
      <c r="BE13" s="6"/>
      <c r="BF13" s="1"/>
      <c r="BG13" s="1"/>
      <c r="BH13" s="1"/>
      <c r="BI13" s="1"/>
      <c r="BJ13" s="1"/>
      <c r="BK13" s="1"/>
    </row>
    <row r="14" spans="1:63" x14ac:dyDescent="0.25">
      <c r="A14" s="38"/>
      <c r="B14" s="15" t="s">
        <v>17</v>
      </c>
      <c r="C14" s="15"/>
      <c r="D14" s="15"/>
      <c r="E14" s="29">
        <v>18438.15167229998</v>
      </c>
      <c r="F14" s="29">
        <v>3015.3909836100015</v>
      </c>
      <c r="G14" s="29">
        <v>4748.5501441799988</v>
      </c>
      <c r="H14" s="29">
        <v>4141.5885413099986</v>
      </c>
      <c r="I14" s="29">
        <v>7133.5770552999975</v>
      </c>
      <c r="J14" s="29">
        <v>19039.106724399993</v>
      </c>
      <c r="K14" s="29">
        <v>3068.2526884099971</v>
      </c>
      <c r="L14" s="29">
        <v>4637.0344082600022</v>
      </c>
      <c r="M14" s="29">
        <v>4440.7231486999954</v>
      </c>
      <c r="N14" s="29">
        <v>12146.010245369995</v>
      </c>
      <c r="O14" s="29">
        <v>299.13460738999652</v>
      </c>
      <c r="P14" s="29">
        <v>7.2227022169464288</v>
      </c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16"/>
      <c r="AD14" s="16"/>
      <c r="AE14" s="16"/>
      <c r="AF14" s="16"/>
      <c r="AG14" s="16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6"/>
      <c r="BC14" s="6"/>
      <c r="BD14" s="6"/>
      <c r="BE14" s="6"/>
      <c r="BF14" s="1"/>
      <c r="BG14" s="1"/>
      <c r="BH14" s="1"/>
      <c r="BI14" s="1"/>
      <c r="BJ14" s="1"/>
      <c r="BK14" s="1"/>
    </row>
    <row r="15" spans="1:63" x14ac:dyDescent="0.25">
      <c r="A15" s="38"/>
      <c r="B15" s="15" t="s">
        <v>18</v>
      </c>
      <c r="C15" s="15"/>
      <c r="D15" s="15"/>
      <c r="E15" s="29">
        <v>770.95996680000007</v>
      </c>
      <c r="F15" s="29">
        <v>167.81697022999998</v>
      </c>
      <c r="G15" s="29">
        <v>186.46915036000001</v>
      </c>
      <c r="H15" s="29">
        <v>156.18901563000003</v>
      </c>
      <c r="I15" s="29">
        <v>157.44422850000001</v>
      </c>
      <c r="J15" s="29">
        <v>667.91936471999998</v>
      </c>
      <c r="K15" s="29">
        <v>137.07351044000001</v>
      </c>
      <c r="L15" s="29">
        <v>157.64877356</v>
      </c>
      <c r="M15" s="29">
        <v>130.87931657000004</v>
      </c>
      <c r="N15" s="29">
        <v>425.60160057000007</v>
      </c>
      <c r="O15" s="29">
        <v>-25.309699059999989</v>
      </c>
      <c r="P15" s="29">
        <v>-16.204532026731478</v>
      </c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16"/>
      <c r="AD15" s="16"/>
      <c r="AE15" s="16"/>
      <c r="AF15" s="16"/>
      <c r="AG15" s="16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6"/>
      <c r="BC15" s="6"/>
      <c r="BD15" s="6"/>
      <c r="BE15" s="6"/>
      <c r="BF15" s="1"/>
      <c r="BG15" s="1"/>
      <c r="BH15" s="1"/>
      <c r="BI15" s="1"/>
      <c r="BJ15" s="1"/>
      <c r="BK15" s="1"/>
    </row>
    <row r="16" spans="1:63" x14ac:dyDescent="0.25">
      <c r="A16" s="38"/>
      <c r="B16" s="15" t="s">
        <v>19</v>
      </c>
      <c r="C16" s="15"/>
      <c r="D16" s="15"/>
      <c r="E16" s="29">
        <v>4505.3141130499998</v>
      </c>
      <c r="F16" s="29">
        <v>1225.2201471699998</v>
      </c>
      <c r="G16" s="29">
        <v>549.70972481999991</v>
      </c>
      <c r="H16" s="29">
        <v>491.47097250000002</v>
      </c>
      <c r="I16" s="29">
        <v>1638.04586546</v>
      </c>
      <c r="J16" s="29">
        <v>3904.4467099499998</v>
      </c>
      <c r="K16" s="29">
        <v>1678.0932929299997</v>
      </c>
      <c r="L16" s="29">
        <v>564.27572862</v>
      </c>
      <c r="M16" s="29">
        <v>494.41493121999997</v>
      </c>
      <c r="N16" s="29">
        <v>2736.7839527699994</v>
      </c>
      <c r="O16" s="29">
        <v>2.9439587199999688</v>
      </c>
      <c r="P16" s="29">
        <v>0.59900968413754474</v>
      </c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16"/>
      <c r="AD16" s="16"/>
      <c r="AE16" s="16"/>
      <c r="AF16" s="16"/>
      <c r="AG16" s="16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6"/>
      <c r="BC16" s="6"/>
      <c r="BD16" s="6"/>
      <c r="BE16" s="6"/>
      <c r="BF16" s="1"/>
      <c r="BG16" s="1"/>
      <c r="BH16" s="1"/>
      <c r="BI16" s="1"/>
      <c r="BJ16" s="1"/>
      <c r="BK16" s="1"/>
    </row>
    <row r="17" spans="1:57" x14ac:dyDescent="0.25">
      <c r="A17" s="38"/>
      <c r="B17" s="15"/>
      <c r="C17" s="15"/>
      <c r="D17" s="15"/>
      <c r="E17" s="28"/>
      <c r="F17" s="28"/>
      <c r="G17" s="28"/>
      <c r="H17" s="28"/>
      <c r="I17" s="28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16"/>
      <c r="AD17" s="16"/>
      <c r="AE17" s="16"/>
      <c r="AF17" s="16"/>
      <c r="AG17" s="16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6"/>
      <c r="BC17" s="6"/>
      <c r="BD17" s="6"/>
      <c r="BE17" s="6"/>
    </row>
    <row r="18" spans="1:57" x14ac:dyDescent="0.25">
      <c r="A18" s="42" t="s">
        <v>20</v>
      </c>
      <c r="B18" s="42"/>
      <c r="C18" s="42"/>
      <c r="D18" s="42"/>
      <c r="E18" s="43">
        <v>45000.08669412999</v>
      </c>
      <c r="F18" s="43">
        <v>8239.2832851700005</v>
      </c>
      <c r="G18" s="43">
        <v>11801.60285573</v>
      </c>
      <c r="H18" s="43">
        <v>10186.546088379999</v>
      </c>
      <c r="I18" s="43">
        <v>15147.568125889999</v>
      </c>
      <c r="J18" s="43">
        <v>45375.000355169992</v>
      </c>
      <c r="K18" s="43">
        <v>8934.7712354899959</v>
      </c>
      <c r="L18" s="43">
        <v>10661.910274020005</v>
      </c>
      <c r="M18" s="43">
        <v>10386.692481039994</v>
      </c>
      <c r="N18" s="43">
        <v>29983.373990549997</v>
      </c>
      <c r="O18" s="43">
        <v>200.1463926599952</v>
      </c>
      <c r="P18" s="43">
        <v>-9.8024653009090557</v>
      </c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16"/>
      <c r="AD18" s="16"/>
      <c r="AE18" s="16"/>
      <c r="AF18" s="16"/>
      <c r="AG18" s="16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6"/>
      <c r="BC18" s="6"/>
      <c r="BD18" s="6"/>
      <c r="BE18" s="6"/>
    </row>
    <row r="19" spans="1:57" ht="7.5" customHeight="1" x14ac:dyDescent="0.25">
      <c r="A19" s="38"/>
      <c r="B19" s="15"/>
      <c r="C19" s="15"/>
      <c r="D19" s="15"/>
      <c r="E19" s="28"/>
      <c r="F19" s="28"/>
      <c r="G19" s="28"/>
      <c r="H19" s="28"/>
      <c r="I19" s="28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16"/>
      <c r="AD19" s="16"/>
      <c r="AE19" s="16"/>
      <c r="AF19" s="16"/>
      <c r="AG19" s="16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6"/>
      <c r="BC19" s="6"/>
      <c r="BD19" s="6"/>
      <c r="BE19" s="6"/>
    </row>
    <row r="20" spans="1:57" x14ac:dyDescent="0.25">
      <c r="A20" s="38" t="s">
        <v>15</v>
      </c>
      <c r="B20" s="15"/>
      <c r="C20" s="15"/>
      <c r="D20" s="15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16"/>
      <c r="AD20" s="16"/>
      <c r="AE20" s="16"/>
      <c r="AF20" s="16"/>
      <c r="AG20" s="16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6"/>
      <c r="BC20" s="6"/>
      <c r="BD20" s="6"/>
      <c r="BE20" s="6"/>
    </row>
    <row r="21" spans="1:57" x14ac:dyDescent="0.25">
      <c r="A21" s="38" t="s">
        <v>21</v>
      </c>
      <c r="B21" s="15"/>
      <c r="C21" s="15"/>
      <c r="D21" s="15"/>
      <c r="E21" s="28">
        <v>18969.357548799981</v>
      </c>
      <c r="F21" s="28">
        <v>3033.7105822200019</v>
      </c>
      <c r="G21" s="28">
        <v>4657.9722463399985</v>
      </c>
      <c r="H21" s="28">
        <v>4424.6022102999987</v>
      </c>
      <c r="I21" s="28">
        <v>7202.9365412999978</v>
      </c>
      <c r="J21" s="28">
        <v>19319.221580159996</v>
      </c>
      <c r="K21" s="28">
        <v>2770.8259270999974</v>
      </c>
      <c r="L21" s="28">
        <v>5564.6026809800014</v>
      </c>
      <c r="M21" s="28">
        <v>4210.9906893499956</v>
      </c>
      <c r="N21" s="28">
        <v>12546.419297429995</v>
      </c>
      <c r="O21" s="28">
        <v>-213.61152095000267</v>
      </c>
      <c r="P21" s="28">
        <v>-4.8278130054886743</v>
      </c>
      <c r="Q21" s="28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16"/>
      <c r="AD21" s="16"/>
      <c r="AE21" s="16"/>
      <c r="AF21" s="16"/>
      <c r="AG21" s="16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6"/>
      <c r="BC21" s="6"/>
      <c r="BD21" s="6"/>
      <c r="BE21" s="6"/>
    </row>
    <row r="22" spans="1:57" x14ac:dyDescent="0.25">
      <c r="A22" s="38" t="s">
        <v>22</v>
      </c>
      <c r="B22" s="15" t="s">
        <v>23</v>
      </c>
      <c r="C22" s="15"/>
      <c r="D22" s="15"/>
      <c r="E22" s="28">
        <v>39494.819447809983</v>
      </c>
      <c r="F22" s="28">
        <v>6678.6250750000008</v>
      </c>
      <c r="G22" s="28">
        <v>10757.020415509998</v>
      </c>
      <c r="H22" s="28">
        <v>9639.0459019799982</v>
      </c>
      <c r="I22" s="28">
        <v>13161.767130719998</v>
      </c>
      <c r="J22" s="28">
        <v>40236.458523209993</v>
      </c>
      <c r="K22" s="28">
        <v>6628.1524058299983</v>
      </c>
      <c r="L22" s="28">
        <v>10468.179757710001</v>
      </c>
      <c r="M22" s="28">
        <v>9353.9876679099962</v>
      </c>
      <c r="N22" s="28">
        <v>26450.319831449997</v>
      </c>
      <c r="O22" s="28">
        <v>-285.05823407000162</v>
      </c>
      <c r="P22" s="28">
        <v>-2.9573283182669208</v>
      </c>
      <c r="Q22" s="28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16"/>
      <c r="AD22" s="16"/>
      <c r="AE22" s="16"/>
      <c r="AF22" s="16"/>
      <c r="AG22" s="16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6"/>
      <c r="BC22" s="6"/>
      <c r="BD22" s="6"/>
      <c r="BE22" s="6"/>
    </row>
    <row r="23" spans="1:57" s="24" customFormat="1" x14ac:dyDescent="0.25">
      <c r="A23" s="38" t="s">
        <v>22</v>
      </c>
      <c r="B23" s="17" t="s">
        <v>24</v>
      </c>
      <c r="C23" s="17"/>
      <c r="D23" s="17"/>
      <c r="E23" s="28">
        <v>188.00294934999999</v>
      </c>
      <c r="F23" s="28">
        <v>36.273208459999999</v>
      </c>
      <c r="G23" s="28">
        <v>50.799299050000009</v>
      </c>
      <c r="H23" s="28">
        <v>28.649561510000002</v>
      </c>
      <c r="I23" s="28">
        <v>75.214397250000019</v>
      </c>
      <c r="J23" s="28">
        <v>190.93646627000004</v>
      </c>
      <c r="K23" s="28">
        <v>39.055377829999998</v>
      </c>
      <c r="L23" s="28">
        <v>50.421796190000002</v>
      </c>
      <c r="M23" s="28">
        <v>31.739422480000005</v>
      </c>
      <c r="N23" s="28">
        <v>121.21659650000001</v>
      </c>
      <c r="O23" s="28">
        <v>3.0898609700000024</v>
      </c>
      <c r="P23" s="28">
        <v>10.785020109021564</v>
      </c>
      <c r="Q23" s="28" t="s">
        <v>22</v>
      </c>
      <c r="R23" s="30" t="s">
        <v>22</v>
      </c>
      <c r="S23" s="30" t="s">
        <v>22</v>
      </c>
      <c r="T23" s="30" t="s">
        <v>22</v>
      </c>
      <c r="U23" s="30" t="s">
        <v>22</v>
      </c>
      <c r="V23" s="30" t="s">
        <v>22</v>
      </c>
      <c r="W23" s="30" t="s">
        <v>22</v>
      </c>
      <c r="X23" s="30" t="s">
        <v>22</v>
      </c>
      <c r="Y23" s="30" t="s">
        <v>22</v>
      </c>
      <c r="Z23" s="30" t="s">
        <v>22</v>
      </c>
      <c r="AA23" s="30" t="s">
        <v>22</v>
      </c>
      <c r="AB23" s="30" t="s">
        <v>22</v>
      </c>
      <c r="AC23" s="26" t="s">
        <v>22</v>
      </c>
      <c r="AD23" s="26" t="s">
        <v>22</v>
      </c>
      <c r="AE23" s="26" t="s">
        <v>22</v>
      </c>
      <c r="AF23" s="26" t="s">
        <v>22</v>
      </c>
      <c r="AG23" s="26" t="s">
        <v>22</v>
      </c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5"/>
      <c r="BC23" s="25"/>
      <c r="BD23" s="25"/>
      <c r="BE23" s="25"/>
    </row>
    <row r="24" spans="1:57" x14ac:dyDescent="0.25">
      <c r="A24" s="38" t="s">
        <v>22</v>
      </c>
      <c r="B24" s="15" t="s">
        <v>25</v>
      </c>
      <c r="C24" s="15"/>
      <c r="D24" s="15"/>
      <c r="E24" s="28">
        <v>277.69887670999998</v>
      </c>
      <c r="F24" s="28">
        <v>69.243805540000011</v>
      </c>
      <c r="G24" s="28">
        <v>68.568554359999993</v>
      </c>
      <c r="H24" s="28">
        <v>67.56111915999999</v>
      </c>
      <c r="I24" s="28">
        <v>62.828762710000007</v>
      </c>
      <c r="J24" s="28">
        <v>268.20224177</v>
      </c>
      <c r="K24" s="28">
        <v>66.541460290000003</v>
      </c>
      <c r="L24" s="28">
        <v>68.763564340000002</v>
      </c>
      <c r="M24" s="28">
        <v>65.26242216</v>
      </c>
      <c r="N24" s="28">
        <v>200.56744678999999</v>
      </c>
      <c r="O24" s="28">
        <v>-2.2986969999999927</v>
      </c>
      <c r="P24" s="28">
        <v>-3.4023962725604919</v>
      </c>
      <c r="Q24" s="28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6"/>
      <c r="BC24" s="6"/>
      <c r="BD24" s="6"/>
      <c r="BE24" s="6"/>
    </row>
    <row r="25" spans="1:57" x14ac:dyDescent="0.25">
      <c r="A25" s="38" t="s">
        <v>22</v>
      </c>
      <c r="B25" s="15" t="s">
        <v>26</v>
      </c>
      <c r="C25" s="15"/>
      <c r="D25" s="15"/>
      <c r="E25" s="28">
        <v>11.255500080000003</v>
      </c>
      <c r="F25" s="28">
        <v>2.2212782500000001</v>
      </c>
      <c r="G25" s="28">
        <v>4.3470036899999993</v>
      </c>
      <c r="H25" s="28">
        <v>7.1181592899999995</v>
      </c>
      <c r="I25" s="28">
        <v>11.33721115</v>
      </c>
      <c r="J25" s="28">
        <v>25.023652379999998</v>
      </c>
      <c r="K25" s="28">
        <v>1.8038361999999999</v>
      </c>
      <c r="L25" s="28">
        <v>1.6990487599999997</v>
      </c>
      <c r="M25" s="28">
        <v>2.1983208300000001</v>
      </c>
      <c r="N25" s="28">
        <v>5.7012057900000004</v>
      </c>
      <c r="O25" s="28">
        <v>-4.9198384599999994</v>
      </c>
      <c r="P25" s="28">
        <v>-69.116723292658989</v>
      </c>
      <c r="Q25" s="28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6"/>
      <c r="BC25" s="6"/>
      <c r="BD25" s="6"/>
      <c r="BE25" s="6"/>
    </row>
    <row r="26" spans="1:57" x14ac:dyDescent="0.25">
      <c r="A26" s="38" t="s">
        <v>22</v>
      </c>
      <c r="B26" s="15" t="s">
        <v>27</v>
      </c>
      <c r="C26" s="15"/>
      <c r="D26" s="15"/>
      <c r="E26" s="28">
        <v>-21107.264698769995</v>
      </c>
      <c r="F26" s="28">
        <v>-3778.6768280499996</v>
      </c>
      <c r="G26" s="28">
        <v>-6242.0799914300005</v>
      </c>
      <c r="H26" s="28">
        <v>-5331.5982860300001</v>
      </c>
      <c r="I26" s="28">
        <v>-6155.2000850699997</v>
      </c>
      <c r="J26" s="28">
        <v>-21507.555190579998</v>
      </c>
      <c r="K26" s="28">
        <v>-4001.9747717099999</v>
      </c>
      <c r="L26" s="28">
        <v>-5067.6752636000001</v>
      </c>
      <c r="M26" s="28">
        <v>-5254.7713791999995</v>
      </c>
      <c r="N26" s="28">
        <v>-14324.421414510001</v>
      </c>
      <c r="O26" s="28">
        <v>76.826906829999928</v>
      </c>
      <c r="P26" s="28">
        <v>-1.4409732824639827</v>
      </c>
      <c r="Q26" s="28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6"/>
      <c r="BC26" s="6"/>
      <c r="BD26" s="6"/>
      <c r="BE26" s="6"/>
    </row>
    <row r="27" spans="1:57" x14ac:dyDescent="0.25">
      <c r="A27" s="38" t="s">
        <v>22</v>
      </c>
      <c r="B27" s="15" t="s">
        <v>28</v>
      </c>
      <c r="C27" s="15"/>
      <c r="D27" s="15"/>
      <c r="E27" s="28">
        <v>104.84547361999999</v>
      </c>
      <c r="F27" s="28">
        <v>26.024043020000001</v>
      </c>
      <c r="G27" s="28">
        <v>19.316965160000002</v>
      </c>
      <c r="H27" s="28">
        <v>13.825754389999998</v>
      </c>
      <c r="I27" s="28">
        <v>41.281374540000002</v>
      </c>
      <c r="J27" s="28">
        <v>100.44813711000002</v>
      </c>
      <c r="K27" s="28">
        <v>37.247618660000001</v>
      </c>
      <c r="L27" s="28">
        <v>43.213777580000013</v>
      </c>
      <c r="M27" s="28">
        <v>12.57423517</v>
      </c>
      <c r="N27" s="28">
        <v>93.035631410000008</v>
      </c>
      <c r="O27" s="28">
        <v>-1.2515192199999987</v>
      </c>
      <c r="P27" s="28">
        <v>-9.0520863071689419</v>
      </c>
      <c r="Q27" s="28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6"/>
      <c r="BC27" s="6"/>
      <c r="BD27" s="6"/>
      <c r="BE27" s="6"/>
    </row>
    <row r="28" spans="1:57" x14ac:dyDescent="0.25">
      <c r="A28" s="38" t="s">
        <v>22</v>
      </c>
      <c r="B28" s="15" t="s">
        <v>29</v>
      </c>
      <c r="C28" s="15"/>
      <c r="D28" s="15"/>
      <c r="E28" s="28"/>
      <c r="F28" s="28"/>
      <c r="G28" s="28"/>
      <c r="H28" s="28"/>
      <c r="I28" s="28">
        <v>5.7077499999999999</v>
      </c>
      <c r="J28" s="28">
        <v>5.7077499999999999</v>
      </c>
      <c r="K28" s="28"/>
      <c r="L28" s="28"/>
      <c r="M28" s="28"/>
      <c r="N28" s="28"/>
      <c r="O28" s="28"/>
      <c r="P28" s="28"/>
      <c r="Q28" s="28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6"/>
      <c r="BC28" s="6"/>
      <c r="BD28" s="6"/>
      <c r="BE28" s="6"/>
    </row>
    <row r="29" spans="1:57" x14ac:dyDescent="0.25">
      <c r="A29" s="38" t="s">
        <v>30</v>
      </c>
      <c r="B29" s="15"/>
      <c r="C29" s="15"/>
      <c r="D29" s="15"/>
      <c r="E29" s="28">
        <v>4768.3788569500002</v>
      </c>
      <c r="F29" s="28">
        <v>1189.30890254</v>
      </c>
      <c r="G29" s="28">
        <v>1272.3903918599999</v>
      </c>
      <c r="H29" s="28">
        <v>1232.50226324</v>
      </c>
      <c r="I29" s="28">
        <v>1276.2511356700002</v>
      </c>
      <c r="J29" s="28">
        <v>4970.4526933099996</v>
      </c>
      <c r="K29" s="28">
        <v>1259.6345976899995</v>
      </c>
      <c r="L29" s="28">
        <v>1349.7978401199998</v>
      </c>
      <c r="M29" s="28">
        <v>1298.2445186499999</v>
      </c>
      <c r="N29" s="28">
        <v>3907.676956459999</v>
      </c>
      <c r="O29" s="28">
        <v>65.742255409999842</v>
      </c>
      <c r="P29" s="28">
        <v>5.3340474391646717</v>
      </c>
      <c r="Q29" s="28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6"/>
      <c r="BC29" s="6"/>
      <c r="BD29" s="6"/>
      <c r="BE29" s="6"/>
    </row>
    <row r="30" spans="1:57" x14ac:dyDescent="0.25">
      <c r="A30" s="38" t="s">
        <v>22</v>
      </c>
      <c r="B30" s="15" t="s">
        <v>31</v>
      </c>
      <c r="C30" s="15"/>
      <c r="D30" s="15"/>
      <c r="E30" s="28">
        <v>3194.2674517399996</v>
      </c>
      <c r="F30" s="28">
        <v>789.18524105999995</v>
      </c>
      <c r="G30" s="28">
        <v>849.64082914999995</v>
      </c>
      <c r="H30" s="28">
        <v>822.72096018000002</v>
      </c>
      <c r="I30" s="28">
        <v>853.86552040000015</v>
      </c>
      <c r="J30" s="28">
        <v>3315.4125507900003</v>
      </c>
      <c r="K30" s="28">
        <v>836.39385952999976</v>
      </c>
      <c r="L30" s="28">
        <v>897.69694975000004</v>
      </c>
      <c r="M30" s="28">
        <v>865.22180271999991</v>
      </c>
      <c r="N30" s="28">
        <v>2599.3126119999997</v>
      </c>
      <c r="O30" s="28">
        <v>42.500842539999844</v>
      </c>
      <c r="P30" s="28">
        <v>5.1658879008869842</v>
      </c>
      <c r="Q30" s="28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6"/>
      <c r="BC30" s="6"/>
      <c r="BD30" s="6"/>
      <c r="BE30" s="6"/>
    </row>
    <row r="31" spans="1:57" x14ac:dyDescent="0.25">
      <c r="A31" s="38" t="s">
        <v>22</v>
      </c>
      <c r="B31" s="15" t="s">
        <v>32</v>
      </c>
      <c r="C31" s="15"/>
      <c r="D31" s="15"/>
      <c r="E31" s="28">
        <v>1574.1114052099999</v>
      </c>
      <c r="F31" s="28">
        <v>400.12366148000001</v>
      </c>
      <c r="G31" s="28">
        <v>422.74956270999996</v>
      </c>
      <c r="H31" s="28">
        <v>409.78130305999986</v>
      </c>
      <c r="I31" s="28">
        <v>408.73836526999986</v>
      </c>
      <c r="J31" s="28">
        <v>1641.39289252</v>
      </c>
      <c r="K31" s="28">
        <v>423.24073815999986</v>
      </c>
      <c r="L31" s="28">
        <v>452.10089036999995</v>
      </c>
      <c r="M31" s="28">
        <v>433.02271593</v>
      </c>
      <c r="N31" s="28">
        <v>1308.3643444599998</v>
      </c>
      <c r="O31" s="28">
        <v>23.241412870000126</v>
      </c>
      <c r="P31" s="28">
        <v>5.6716625908618221</v>
      </c>
      <c r="Q31" s="28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6"/>
      <c r="BC31" s="6"/>
      <c r="BD31" s="6"/>
      <c r="BE31" s="6"/>
    </row>
    <row r="32" spans="1:57" x14ac:dyDescent="0.25">
      <c r="A32" s="38" t="s">
        <v>22</v>
      </c>
      <c r="B32" s="15" t="s">
        <v>33</v>
      </c>
      <c r="C32" s="15"/>
      <c r="D32" s="15"/>
      <c r="E32" s="28"/>
      <c r="F32" s="28"/>
      <c r="G32" s="28"/>
      <c r="H32" s="28"/>
      <c r="I32" s="28">
        <v>9.6972500000000004</v>
      </c>
      <c r="J32" s="28">
        <v>9.6972500000000004</v>
      </c>
      <c r="K32" s="28"/>
      <c r="L32" s="28"/>
      <c r="M32" s="28"/>
      <c r="N32" s="28"/>
      <c r="O32" s="28"/>
      <c r="P32" s="28"/>
      <c r="Q32" s="28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6"/>
      <c r="BC32" s="6"/>
      <c r="BD32" s="6"/>
      <c r="BE32" s="6"/>
    </row>
    <row r="33" spans="1:57" x14ac:dyDescent="0.25">
      <c r="A33" s="38" t="s">
        <v>22</v>
      </c>
      <c r="B33" s="15" t="s">
        <v>34</v>
      </c>
      <c r="C33" s="15"/>
      <c r="D33" s="15"/>
      <c r="E33" s="28"/>
      <c r="F33" s="28"/>
      <c r="G33" s="28"/>
      <c r="H33" s="28"/>
      <c r="I33" s="28">
        <v>3.95</v>
      </c>
      <c r="J33" s="28">
        <v>3.95</v>
      </c>
      <c r="K33" s="28"/>
      <c r="L33" s="28"/>
      <c r="M33" s="28"/>
      <c r="N33" s="28"/>
      <c r="O33" s="28"/>
      <c r="P33" s="28"/>
      <c r="Q33" s="28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6"/>
      <c r="BC33" s="6"/>
      <c r="BD33" s="6"/>
      <c r="BE33" s="6"/>
    </row>
    <row r="34" spans="1:57" x14ac:dyDescent="0.25">
      <c r="A34" s="38" t="s">
        <v>35</v>
      </c>
      <c r="B34" s="15"/>
      <c r="C34" s="15"/>
      <c r="D34" s="15"/>
      <c r="E34" s="28">
        <v>-5299.5847334499986</v>
      </c>
      <c r="F34" s="28">
        <v>-1207.6285011500001</v>
      </c>
      <c r="G34" s="28">
        <v>-1181.8124940199998</v>
      </c>
      <c r="H34" s="28">
        <v>-1515.5159322300001</v>
      </c>
      <c r="I34" s="28">
        <v>-1345.6106216700002</v>
      </c>
      <c r="J34" s="28">
        <v>-5250.5675490700005</v>
      </c>
      <c r="K34" s="28">
        <v>-962.20783638000012</v>
      </c>
      <c r="L34" s="28">
        <v>-2277.3661128399995</v>
      </c>
      <c r="M34" s="28">
        <v>-1068.5120593000001</v>
      </c>
      <c r="N34" s="28">
        <v>-4308.0860085199993</v>
      </c>
      <c r="O34" s="28">
        <v>447.00387292999994</v>
      </c>
      <c r="P34" s="28">
        <v>-29.495161576576624</v>
      </c>
      <c r="Q34" s="28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6"/>
      <c r="BC34" s="6"/>
      <c r="BD34" s="6"/>
      <c r="BE34" s="6"/>
    </row>
    <row r="35" spans="1:57" x14ac:dyDescent="0.25">
      <c r="A35" s="38" t="s">
        <v>22</v>
      </c>
      <c r="B35" s="15" t="s">
        <v>36</v>
      </c>
      <c r="C35" s="15"/>
      <c r="D35" s="15"/>
      <c r="E35" s="28">
        <v>-5124.9914052499998</v>
      </c>
      <c r="F35" s="28">
        <v>-1172.8369981300002</v>
      </c>
      <c r="G35" s="28">
        <v>-1179.1418183999999</v>
      </c>
      <c r="H35" s="28">
        <v>-1482.8775903199999</v>
      </c>
      <c r="I35" s="28">
        <v>-1308.3853776000003</v>
      </c>
      <c r="J35" s="28">
        <v>-5143.2417844499996</v>
      </c>
      <c r="K35" s="28">
        <v>-958.70462594000003</v>
      </c>
      <c r="L35" s="28">
        <v>-2271.62088795</v>
      </c>
      <c r="M35" s="28">
        <v>-1064.2380484100001</v>
      </c>
      <c r="N35" s="28">
        <v>-4294.5635622999998</v>
      </c>
      <c r="O35" s="28">
        <v>418.63954190999982</v>
      </c>
      <c r="P35" s="28">
        <v>-28.231564401729131</v>
      </c>
      <c r="Q35" s="28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6"/>
      <c r="BC35" s="6"/>
      <c r="BD35" s="6"/>
      <c r="BE35" s="6"/>
    </row>
    <row r="36" spans="1:57" x14ac:dyDescent="0.25">
      <c r="A36" s="38" t="s">
        <v>22</v>
      </c>
      <c r="B36" s="15" t="s">
        <v>37</v>
      </c>
      <c r="C36" s="15"/>
      <c r="D36" s="15"/>
      <c r="E36" s="28">
        <v>-174.5933282</v>
      </c>
      <c r="F36" s="28">
        <v>-34.79150302</v>
      </c>
      <c r="G36" s="28">
        <v>-2.6706756200000012</v>
      </c>
      <c r="H36" s="28">
        <v>-32.638341910000001</v>
      </c>
      <c r="I36" s="28">
        <v>-37.225244070000002</v>
      </c>
      <c r="J36" s="28">
        <v>-107.32576462</v>
      </c>
      <c r="K36" s="28">
        <v>-3.5032104400000001</v>
      </c>
      <c r="L36" s="28">
        <v>-5.7452248899999994</v>
      </c>
      <c r="M36" s="28">
        <v>-4.2740108900000005</v>
      </c>
      <c r="N36" s="28">
        <v>-13.522446220000001</v>
      </c>
      <c r="O36" s="28">
        <v>28.364331019999998</v>
      </c>
      <c r="P36" s="28">
        <v>-86.904938670642167</v>
      </c>
      <c r="Q36" s="28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6"/>
      <c r="BC36" s="6"/>
      <c r="BD36" s="6"/>
      <c r="BE36" s="6"/>
    </row>
    <row r="37" spans="1:57" x14ac:dyDescent="0.25">
      <c r="A37" s="38" t="s">
        <v>38</v>
      </c>
      <c r="B37" s="15"/>
      <c r="C37" s="15"/>
      <c r="D37" s="15"/>
      <c r="E37" s="28">
        <v>21285.660941980001</v>
      </c>
      <c r="F37" s="28">
        <v>3830.8551841599988</v>
      </c>
      <c r="G37" s="28">
        <v>6316.8738363699995</v>
      </c>
      <c r="H37" s="28">
        <v>5397.2975589400003</v>
      </c>
      <c r="I37" s="28">
        <v>6218.5009766300009</v>
      </c>
      <c r="J37" s="28">
        <v>21763.527556099998</v>
      </c>
      <c r="K37" s="28">
        <v>4051.3517437099999</v>
      </c>
      <c r="L37" s="28">
        <v>5302.9513635800013</v>
      </c>
      <c r="M37" s="28">
        <v>5320.6750845499992</v>
      </c>
      <c r="N37" s="28">
        <v>14674.97819184</v>
      </c>
      <c r="O37" s="28">
        <v>-76.622474390001301</v>
      </c>
      <c r="P37" s="28">
        <v>-1.4196451752615531</v>
      </c>
      <c r="Q37" s="28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6"/>
      <c r="BC37" s="6"/>
      <c r="BD37" s="6"/>
      <c r="BE37" s="6"/>
    </row>
    <row r="38" spans="1:57" x14ac:dyDescent="0.25">
      <c r="A38" s="38" t="s">
        <v>22</v>
      </c>
      <c r="B38" s="15" t="s">
        <v>39</v>
      </c>
      <c r="C38" s="15"/>
      <c r="D38" s="15"/>
      <c r="E38" s="28">
        <v>21061.764959790002</v>
      </c>
      <c r="F38" s="28">
        <v>3772.3584155199997</v>
      </c>
      <c r="G38" s="28">
        <v>6240.8103096999994</v>
      </c>
      <c r="H38" s="28">
        <v>5323.8695871</v>
      </c>
      <c r="I38" s="28">
        <v>6072.5752745900008</v>
      </c>
      <c r="J38" s="28">
        <v>21409.61358691</v>
      </c>
      <c r="K38" s="28">
        <v>3970.0426865100003</v>
      </c>
      <c r="L38" s="28">
        <v>5043.2768592900011</v>
      </c>
      <c r="M38" s="28">
        <v>5233.524598949999</v>
      </c>
      <c r="N38" s="28">
        <v>14246.844144750001</v>
      </c>
      <c r="O38" s="28">
        <v>-90.344988150001527</v>
      </c>
      <c r="P38" s="28">
        <v>-1.6969797376125046</v>
      </c>
      <c r="Q38" s="28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6"/>
      <c r="BC38" s="6"/>
      <c r="BD38" s="6"/>
      <c r="BE38" s="6"/>
    </row>
    <row r="39" spans="1:57" x14ac:dyDescent="0.25">
      <c r="A39" s="38" t="s">
        <v>22</v>
      </c>
      <c r="B39" s="15" t="s">
        <v>40</v>
      </c>
      <c r="C39" s="15"/>
      <c r="D39" s="15"/>
      <c r="E39" s="28">
        <v>8.5374226799999988</v>
      </c>
      <c r="F39" s="28">
        <v>5.9090187199999997</v>
      </c>
      <c r="G39" s="28">
        <v>5.5605612899999999</v>
      </c>
      <c r="H39" s="28">
        <v>3.5889520799999999</v>
      </c>
      <c r="I39" s="28">
        <v>15.49660645</v>
      </c>
      <c r="J39" s="28">
        <v>30.555138539999998</v>
      </c>
      <c r="K39" s="28">
        <v>1.6784566399999998</v>
      </c>
      <c r="L39" s="28">
        <v>-13.19866734</v>
      </c>
      <c r="M39" s="28">
        <v>0.29581200000000002</v>
      </c>
      <c r="N39" s="28">
        <v>-11.2243987</v>
      </c>
      <c r="O39" s="28">
        <v>-3.2931400800000001</v>
      </c>
      <c r="P39" s="28">
        <v>-91.757705497143334</v>
      </c>
      <c r="Q39" s="28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6"/>
      <c r="BC39" s="6"/>
      <c r="BD39" s="6"/>
      <c r="BE39" s="6"/>
    </row>
    <row r="40" spans="1:57" x14ac:dyDescent="0.25">
      <c r="A40" s="38" t="s">
        <v>22</v>
      </c>
      <c r="B40" s="15" t="s">
        <v>41</v>
      </c>
      <c r="C40" s="15"/>
      <c r="D40" s="15"/>
      <c r="E40" s="28">
        <v>227.35881187000004</v>
      </c>
      <c r="F40" s="28">
        <v>54.197763680000001</v>
      </c>
      <c r="G40" s="28">
        <v>65.930083929999995</v>
      </c>
      <c r="H40" s="28">
        <v>64.049465330000004</v>
      </c>
      <c r="I40" s="28">
        <v>106.35697966000001</v>
      </c>
      <c r="J40" s="28">
        <v>290.53429260000001</v>
      </c>
      <c r="K40" s="28">
        <v>56.475938290000009</v>
      </c>
      <c r="L40" s="28">
        <v>241.95486879999999</v>
      </c>
      <c r="M40" s="28">
        <v>66.346911999999989</v>
      </c>
      <c r="N40" s="28">
        <v>364.77771908999995</v>
      </c>
      <c r="O40" s="28">
        <v>2.2974466699999869</v>
      </c>
      <c r="P40" s="28">
        <v>3.5869880539406949</v>
      </c>
      <c r="Q40" s="28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6"/>
      <c r="BC40" s="6"/>
      <c r="BD40" s="6"/>
      <c r="BE40" s="6"/>
    </row>
    <row r="41" spans="1:57" x14ac:dyDescent="0.25">
      <c r="A41" s="38" t="s">
        <v>22</v>
      </c>
      <c r="B41" s="15" t="s">
        <v>42</v>
      </c>
      <c r="C41" s="15"/>
      <c r="D41" s="15"/>
      <c r="E41" s="28">
        <v>14.92142664</v>
      </c>
      <c r="F41" s="28">
        <v>1.17833524</v>
      </c>
      <c r="G41" s="28">
        <v>11.68518145</v>
      </c>
      <c r="H41" s="28">
        <v>4.1870464300000005</v>
      </c>
      <c r="I41" s="28">
        <v>33.83208793</v>
      </c>
      <c r="J41" s="28">
        <v>50.88265105</v>
      </c>
      <c r="K41" s="28">
        <v>32.15230227</v>
      </c>
      <c r="L41" s="28">
        <v>41.151239830000002</v>
      </c>
      <c r="M41" s="28">
        <v>23.6442516</v>
      </c>
      <c r="N41" s="28">
        <v>96.947793699999991</v>
      </c>
      <c r="O41" s="28">
        <v>19.457205170000002</v>
      </c>
      <c r="P41" s="28">
        <v>464.70000978708998</v>
      </c>
      <c r="Q41" s="28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6"/>
      <c r="BC41" s="6"/>
      <c r="BD41" s="6"/>
      <c r="BE41" s="6"/>
    </row>
    <row r="42" spans="1:57" x14ac:dyDescent="0.25">
      <c r="A42" s="38" t="s">
        <v>22</v>
      </c>
      <c r="B42" s="15" t="s">
        <v>43</v>
      </c>
      <c r="C42" s="15"/>
      <c r="D42" s="15"/>
      <c r="E42" s="28">
        <v>-26.921679000000001</v>
      </c>
      <c r="F42" s="28">
        <v>-2.7883490000000002</v>
      </c>
      <c r="G42" s="28">
        <v>-7.1123000000000003</v>
      </c>
      <c r="H42" s="28">
        <v>1.602508</v>
      </c>
      <c r="I42" s="28">
        <v>-9.7599719999999994</v>
      </c>
      <c r="J42" s="28">
        <v>-18.058112999999999</v>
      </c>
      <c r="K42" s="28">
        <v>-8.9976400000000005</v>
      </c>
      <c r="L42" s="28">
        <v>-10.232937</v>
      </c>
      <c r="M42" s="28">
        <v>-3.1364899999999998</v>
      </c>
      <c r="N42" s="28">
        <v>-22.367066999999999</v>
      </c>
      <c r="O42" s="28">
        <v>-4.7389979999999996</v>
      </c>
      <c r="P42" s="28">
        <v>-295.72382789976712</v>
      </c>
      <c r="Q42" s="28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6"/>
      <c r="BC42" s="6"/>
      <c r="BD42" s="6"/>
      <c r="BE42" s="6"/>
    </row>
    <row r="43" spans="1:57" x14ac:dyDescent="0.25">
      <c r="A43" s="38" t="s">
        <v>44</v>
      </c>
      <c r="B43" s="15"/>
      <c r="C43" s="15"/>
      <c r="D43" s="15"/>
      <c r="E43" s="28">
        <v>770.95996680000007</v>
      </c>
      <c r="F43" s="28">
        <v>167.81697022999998</v>
      </c>
      <c r="G43" s="28">
        <v>186.46915036000001</v>
      </c>
      <c r="H43" s="28">
        <v>156.18901563000003</v>
      </c>
      <c r="I43" s="28">
        <v>157.44422850000001</v>
      </c>
      <c r="J43" s="28">
        <v>667.91936471999998</v>
      </c>
      <c r="K43" s="28">
        <v>137.07351044000001</v>
      </c>
      <c r="L43" s="28">
        <v>157.64877356</v>
      </c>
      <c r="M43" s="28">
        <v>130.87931657000004</v>
      </c>
      <c r="N43" s="28">
        <v>425.60160057000007</v>
      </c>
      <c r="O43" s="28">
        <v>-25.309699059999989</v>
      </c>
      <c r="P43" s="28">
        <v>-16.204532026731478</v>
      </c>
      <c r="Q43" s="28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6"/>
      <c r="BC43" s="6"/>
      <c r="BD43" s="6"/>
      <c r="BE43" s="6"/>
    </row>
    <row r="44" spans="1:57" x14ac:dyDescent="0.25">
      <c r="A44" s="38" t="s">
        <v>22</v>
      </c>
      <c r="B44" s="15" t="s">
        <v>45</v>
      </c>
      <c r="C44" s="15"/>
      <c r="D44" s="15"/>
      <c r="E44" s="28">
        <v>770.95996680000007</v>
      </c>
      <c r="F44" s="28">
        <v>167.81697022999998</v>
      </c>
      <c r="G44" s="28">
        <v>186.46915036000001</v>
      </c>
      <c r="H44" s="28">
        <v>156.18901563000003</v>
      </c>
      <c r="I44" s="28">
        <v>157.44422850000001</v>
      </c>
      <c r="J44" s="28">
        <v>667.91936471999998</v>
      </c>
      <c r="K44" s="28">
        <v>137.07351044000001</v>
      </c>
      <c r="L44" s="28">
        <v>157.64877356</v>
      </c>
      <c r="M44" s="28">
        <v>130.87931657000004</v>
      </c>
      <c r="N44" s="28">
        <v>425.60160057000007</v>
      </c>
      <c r="O44" s="28">
        <v>-25.309699059999989</v>
      </c>
      <c r="P44" s="28">
        <v>-16.204532026731478</v>
      </c>
      <c r="Q44" s="28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6"/>
      <c r="BC44" s="6"/>
      <c r="BD44" s="6"/>
      <c r="BE44" s="6"/>
    </row>
    <row r="45" spans="1:57" x14ac:dyDescent="0.25">
      <c r="A45" s="38" t="s">
        <v>46</v>
      </c>
      <c r="B45" s="15"/>
      <c r="C45" s="15"/>
      <c r="D45" s="15"/>
      <c r="E45" s="28">
        <v>8.7339030500000003</v>
      </c>
      <c r="F45" s="28">
        <v>1.1249240700000001</v>
      </c>
      <c r="G45" s="28">
        <v>0.62915970999999993</v>
      </c>
      <c r="H45" s="28">
        <v>9.1139999999999999E-2</v>
      </c>
      <c r="I45" s="28">
        <v>7.2389412600000007</v>
      </c>
      <c r="J45" s="28">
        <v>9.0841650400000002</v>
      </c>
      <c r="K45" s="28">
        <v>2.4482798399999997</v>
      </c>
      <c r="L45" s="28">
        <v>1.75023375</v>
      </c>
      <c r="M45" s="28">
        <v>0.67065335999999998</v>
      </c>
      <c r="N45" s="28">
        <v>4.8691669500000003</v>
      </c>
      <c r="O45" s="28">
        <v>0.57951335999999998</v>
      </c>
      <c r="P45" s="28">
        <v>635.84963791968403</v>
      </c>
      <c r="Q45" s="28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6"/>
      <c r="BC45" s="6"/>
      <c r="BD45" s="6"/>
      <c r="BE45" s="6"/>
    </row>
    <row r="46" spans="1:57" x14ac:dyDescent="0.25">
      <c r="A46" s="38" t="s">
        <v>22</v>
      </c>
      <c r="B46" s="15" t="s">
        <v>47</v>
      </c>
      <c r="C46" s="15"/>
      <c r="D46" s="15"/>
      <c r="E46" s="28">
        <v>8.7339030500000003</v>
      </c>
      <c r="F46" s="28">
        <v>1.1249240700000001</v>
      </c>
      <c r="G46" s="28">
        <v>0.62915970999999993</v>
      </c>
      <c r="H46" s="28">
        <v>9.1139999999999999E-2</v>
      </c>
      <c r="I46" s="28">
        <v>7.2389412600000007</v>
      </c>
      <c r="J46" s="28">
        <v>9.0841650400000002</v>
      </c>
      <c r="K46" s="28">
        <v>2.4482798399999997</v>
      </c>
      <c r="L46" s="28">
        <v>1.75023375</v>
      </c>
      <c r="M46" s="28">
        <v>0.67065335999999998</v>
      </c>
      <c r="N46" s="28">
        <v>4.8691669500000003</v>
      </c>
      <c r="O46" s="28">
        <v>0.57951335999999998</v>
      </c>
      <c r="P46" s="28">
        <v>635.84963791968403</v>
      </c>
      <c r="Q46" s="28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6"/>
      <c r="BC46" s="6"/>
      <c r="BD46" s="6"/>
      <c r="BE46" s="6"/>
    </row>
    <row r="47" spans="1:57" x14ac:dyDescent="0.25">
      <c r="A47" s="38" t="s">
        <v>22</v>
      </c>
      <c r="B47" s="15"/>
      <c r="C47" s="15" t="s">
        <v>48</v>
      </c>
      <c r="D47" s="15"/>
      <c r="E47" s="28">
        <v>2.8756351499999999</v>
      </c>
      <c r="F47" s="28">
        <v>0.75468800000000003</v>
      </c>
      <c r="G47" s="28">
        <v>0.25403309000000002</v>
      </c>
      <c r="H47" s="28">
        <v>0</v>
      </c>
      <c r="I47" s="28">
        <v>0.18585307000000001</v>
      </c>
      <c r="J47" s="28">
        <v>1.1945741599999999</v>
      </c>
      <c r="K47" s="28">
        <v>1.8482798399999998</v>
      </c>
      <c r="L47" s="28">
        <v>0.74544600000000005</v>
      </c>
      <c r="M47" s="28">
        <v>0.46505236999999999</v>
      </c>
      <c r="N47" s="28">
        <v>3.0587782099999998</v>
      </c>
      <c r="O47" s="28">
        <v>0.46505236999999999</v>
      </c>
      <c r="P47" s="28"/>
      <c r="Q47" s="28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6"/>
      <c r="BC47" s="6"/>
      <c r="BD47" s="6"/>
      <c r="BE47" s="6"/>
    </row>
    <row r="48" spans="1:57" x14ac:dyDescent="0.25">
      <c r="A48" s="38" t="s">
        <v>22</v>
      </c>
      <c r="B48" s="15"/>
      <c r="C48" s="15" t="s">
        <v>49</v>
      </c>
      <c r="D48" s="15"/>
      <c r="E48" s="28">
        <v>5.8582679000000004</v>
      </c>
      <c r="F48" s="28">
        <v>0.37023607000000003</v>
      </c>
      <c r="G48" s="28">
        <v>0.37512662000000002</v>
      </c>
      <c r="H48" s="28">
        <v>9.1139999999999999E-2</v>
      </c>
      <c r="I48" s="28">
        <v>7.0530881900000004</v>
      </c>
      <c r="J48" s="28">
        <v>7.889590880000001</v>
      </c>
      <c r="K48" s="28">
        <v>0.6</v>
      </c>
      <c r="L48" s="28">
        <v>1.00478775</v>
      </c>
      <c r="M48" s="28">
        <v>0.20560098999999998</v>
      </c>
      <c r="N48" s="28">
        <v>1.8103887400000001</v>
      </c>
      <c r="O48" s="28">
        <v>0.11446098999999998</v>
      </c>
      <c r="P48" s="28">
        <v>125.58809523809522</v>
      </c>
      <c r="Q48" s="28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6"/>
      <c r="BC48" s="6"/>
      <c r="BD48" s="6"/>
      <c r="BE48" s="6"/>
    </row>
    <row r="49" spans="1:57" x14ac:dyDescent="0.25">
      <c r="A49" s="38" t="s">
        <v>50</v>
      </c>
      <c r="B49" s="15"/>
      <c r="C49" s="15"/>
      <c r="D49" s="15"/>
      <c r="E49" s="28">
        <v>2517.8355624800001</v>
      </c>
      <c r="F49" s="28">
        <v>1134.07703496</v>
      </c>
      <c r="G49" s="28">
        <v>420.28686963000001</v>
      </c>
      <c r="H49" s="28">
        <v>312.07233583999999</v>
      </c>
      <c r="I49" s="28">
        <v>512.20520191000003</v>
      </c>
      <c r="J49" s="28">
        <v>2378.6414423400001</v>
      </c>
      <c r="K49" s="28">
        <v>1135.8329688399999</v>
      </c>
      <c r="L49" s="28">
        <v>291.19472614</v>
      </c>
      <c r="M49" s="28">
        <v>425.44004533999998</v>
      </c>
      <c r="N49" s="28">
        <v>1852.4677403199998</v>
      </c>
      <c r="O49" s="28">
        <v>113.3677095</v>
      </c>
      <c r="P49" s="28">
        <v>36.327381981760738</v>
      </c>
      <c r="Q49" s="28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6"/>
      <c r="BC49" s="6"/>
      <c r="BD49" s="6"/>
      <c r="BE49" s="6"/>
    </row>
    <row r="50" spans="1:57" x14ac:dyDescent="0.25">
      <c r="A50" s="38" t="s">
        <v>22</v>
      </c>
      <c r="B50" s="15" t="s">
        <v>51</v>
      </c>
      <c r="C50" s="15"/>
      <c r="D50" s="15"/>
      <c r="E50" s="28">
        <v>1181.0170820500002</v>
      </c>
      <c r="F50" s="28">
        <v>301.13726330999998</v>
      </c>
      <c r="G50" s="28">
        <v>325.657467</v>
      </c>
      <c r="H50" s="28">
        <v>245.13913676999999</v>
      </c>
      <c r="I50" s="28">
        <v>353.48331468999999</v>
      </c>
      <c r="J50" s="28">
        <v>1225.4171817700001</v>
      </c>
      <c r="K50" s="28">
        <v>286.82565865999999</v>
      </c>
      <c r="L50" s="28">
        <v>206.15559425000001</v>
      </c>
      <c r="M50" s="28">
        <v>334.68029858</v>
      </c>
      <c r="N50" s="28">
        <v>827.66155148999997</v>
      </c>
      <c r="O50" s="28">
        <v>89.541161810000006</v>
      </c>
      <c r="P50" s="28">
        <v>36.526669298836339</v>
      </c>
      <c r="Q50" s="28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6"/>
      <c r="BC50" s="6"/>
      <c r="BD50" s="6"/>
      <c r="BE50" s="6"/>
    </row>
    <row r="51" spans="1:57" x14ac:dyDescent="0.25">
      <c r="A51" s="38" t="s">
        <v>22</v>
      </c>
      <c r="B51" s="15"/>
      <c r="C51" s="15" t="s">
        <v>52</v>
      </c>
      <c r="D51" s="15"/>
      <c r="E51" s="28">
        <v>96.221426710000003</v>
      </c>
      <c r="F51" s="28">
        <v>0</v>
      </c>
      <c r="G51" s="28">
        <v>0.88929435999999995</v>
      </c>
      <c r="H51" s="28">
        <v>11.036646129999999</v>
      </c>
      <c r="I51" s="28">
        <v>85.45938000000001</v>
      </c>
      <c r="J51" s="28">
        <v>97.385320490000012</v>
      </c>
      <c r="K51" s="28">
        <v>0</v>
      </c>
      <c r="L51" s="28">
        <v>0.14556474999999999</v>
      </c>
      <c r="M51" s="28">
        <v>-0.13250000000000001</v>
      </c>
      <c r="N51" s="28">
        <v>1.306475E-2</v>
      </c>
      <c r="O51" s="28">
        <v>-11.16914613</v>
      </c>
      <c r="P51" s="28">
        <v>-101.20054587634041</v>
      </c>
      <c r="Q51" s="28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6"/>
      <c r="BC51" s="6"/>
      <c r="BD51" s="6"/>
      <c r="BE51" s="6"/>
    </row>
    <row r="52" spans="1:57" x14ac:dyDescent="0.25">
      <c r="A52" s="38" t="s">
        <v>22</v>
      </c>
      <c r="B52" s="15"/>
      <c r="C52" s="15" t="s">
        <v>53</v>
      </c>
      <c r="D52" s="15"/>
      <c r="E52" s="28">
        <v>61.633828689999994</v>
      </c>
      <c r="F52" s="28">
        <v>15.624535</v>
      </c>
      <c r="G52" s="28">
        <v>20.5</v>
      </c>
      <c r="H52" s="28">
        <v>15.25</v>
      </c>
      <c r="I52" s="28">
        <v>49.925066000000001</v>
      </c>
      <c r="J52" s="28">
        <v>101.299601</v>
      </c>
      <c r="K52" s="28">
        <v>9.6835062500000006</v>
      </c>
      <c r="L52" s="28">
        <v>0.82499825000000004</v>
      </c>
      <c r="M52" s="28">
        <v>0.375</v>
      </c>
      <c r="N52" s="28">
        <v>10.883504500000001</v>
      </c>
      <c r="O52" s="28">
        <v>-14.875</v>
      </c>
      <c r="P52" s="28">
        <v>-97.540983606557376</v>
      </c>
      <c r="Q52" s="28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6"/>
      <c r="BC52" s="6"/>
      <c r="BD52" s="6"/>
      <c r="BE52" s="6"/>
    </row>
    <row r="53" spans="1:57" x14ac:dyDescent="0.25">
      <c r="A53" s="38" t="s">
        <v>22</v>
      </c>
      <c r="B53" s="15"/>
      <c r="C53" s="15" t="s">
        <v>54</v>
      </c>
      <c r="D53" s="15"/>
      <c r="E53" s="28">
        <v>613.25458364999997</v>
      </c>
      <c r="F53" s="28">
        <v>153.89860031000001</v>
      </c>
      <c r="G53" s="28">
        <v>146.96702463999998</v>
      </c>
      <c r="H53" s="28">
        <v>137.11690863999999</v>
      </c>
      <c r="I53" s="28">
        <v>177.58882169</v>
      </c>
      <c r="J53" s="28">
        <v>615.57135527999992</v>
      </c>
      <c r="K53" s="28">
        <v>155.55413440999999</v>
      </c>
      <c r="L53" s="28">
        <v>121.14310525</v>
      </c>
      <c r="M53" s="28">
        <v>149.44529957999998</v>
      </c>
      <c r="N53" s="28">
        <v>426.14253923999996</v>
      </c>
      <c r="O53" s="28">
        <v>12.328390939999998</v>
      </c>
      <c r="P53" s="28">
        <v>8.991152923647185</v>
      </c>
      <c r="Q53" s="28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6"/>
      <c r="BC53" s="6"/>
      <c r="BD53" s="6"/>
      <c r="BE53" s="6"/>
    </row>
    <row r="54" spans="1:57" x14ac:dyDescent="0.25">
      <c r="A54" s="38" t="s">
        <v>22</v>
      </c>
      <c r="B54" s="15"/>
      <c r="C54" s="15" t="s">
        <v>55</v>
      </c>
      <c r="D54" s="15"/>
      <c r="E54" s="28">
        <v>409.90724299999999</v>
      </c>
      <c r="F54" s="28">
        <v>131.61412799999999</v>
      </c>
      <c r="G54" s="28">
        <v>157.30114800000001</v>
      </c>
      <c r="H54" s="28">
        <v>81.735581999999994</v>
      </c>
      <c r="I54" s="28">
        <v>40.510047</v>
      </c>
      <c r="J54" s="28">
        <v>411.16090500000001</v>
      </c>
      <c r="K54" s="28">
        <v>121.58801800000001</v>
      </c>
      <c r="L54" s="28">
        <v>84.041926000000004</v>
      </c>
      <c r="M54" s="28">
        <v>184.99249900000001</v>
      </c>
      <c r="N54" s="28">
        <v>390.62244299999998</v>
      </c>
      <c r="O54" s="28">
        <v>103.256917</v>
      </c>
      <c r="P54" s="28">
        <v>126.33043586818773</v>
      </c>
      <c r="Q54" s="28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6"/>
      <c r="BC54" s="6"/>
      <c r="BD54" s="6"/>
      <c r="BE54" s="6"/>
    </row>
    <row r="55" spans="1:57" x14ac:dyDescent="0.25">
      <c r="A55" s="38" t="s">
        <v>22</v>
      </c>
      <c r="B55" s="15" t="s">
        <v>56</v>
      </c>
      <c r="C55" s="15"/>
      <c r="D55" s="15"/>
      <c r="E55" s="28">
        <v>192.49244043000002</v>
      </c>
      <c r="F55" s="28">
        <v>0.71436299999999997</v>
      </c>
      <c r="G55" s="28">
        <v>1.7592455</v>
      </c>
      <c r="H55" s="28">
        <v>5.5581202200000002</v>
      </c>
      <c r="I55" s="28">
        <v>2.14351</v>
      </c>
      <c r="J55" s="28">
        <v>10.175238719999999</v>
      </c>
      <c r="K55" s="28">
        <v>4.9576399999999996</v>
      </c>
      <c r="L55" s="28">
        <v>11.953543</v>
      </c>
      <c r="M55" s="28">
        <v>4.3645399999999999</v>
      </c>
      <c r="N55" s="28">
        <v>21.275722999999999</v>
      </c>
      <c r="O55" s="28">
        <v>-1.1935802199999996</v>
      </c>
      <c r="P55" s="28">
        <v>-21.474530466345325</v>
      </c>
      <c r="Q55" s="28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6"/>
      <c r="BC55" s="6"/>
      <c r="BD55" s="6"/>
      <c r="BE55" s="6"/>
    </row>
    <row r="56" spans="1:57" x14ac:dyDescent="0.25">
      <c r="A56" s="38" t="s">
        <v>22</v>
      </c>
      <c r="B56" s="15"/>
      <c r="C56" s="15" t="s">
        <v>57</v>
      </c>
      <c r="D56" s="15"/>
      <c r="E56" s="28">
        <v>191.87614636000001</v>
      </c>
      <c r="F56" s="28">
        <v>0.71436299999999997</v>
      </c>
      <c r="G56" s="28">
        <v>1.0347504999999999</v>
      </c>
      <c r="H56" s="28">
        <v>5.5</v>
      </c>
      <c r="I56" s="28">
        <v>1.2090000000000001</v>
      </c>
      <c r="J56" s="28">
        <v>8.4581134999999996</v>
      </c>
      <c r="K56" s="28">
        <v>0.17499999999999999</v>
      </c>
      <c r="L56" s="28">
        <v>0</v>
      </c>
      <c r="M56" s="28">
        <v>0.5</v>
      </c>
      <c r="N56" s="28">
        <v>0.67500000000000004</v>
      </c>
      <c r="O56" s="28">
        <v>-5</v>
      </c>
      <c r="P56" s="28">
        <v>-90.909090909090907</v>
      </c>
      <c r="Q56" s="28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6"/>
      <c r="BC56" s="6"/>
      <c r="BD56" s="6"/>
      <c r="BE56" s="6"/>
    </row>
    <row r="57" spans="1:57" x14ac:dyDescent="0.25">
      <c r="A57" s="38" t="s">
        <v>22</v>
      </c>
      <c r="B57" s="15"/>
      <c r="C57" s="15" t="s">
        <v>58</v>
      </c>
      <c r="D57" s="15"/>
      <c r="E57" s="28">
        <v>0.34379007</v>
      </c>
      <c r="F57" s="28">
        <v>0</v>
      </c>
      <c r="G57" s="28">
        <v>0.724495</v>
      </c>
      <c r="H57" s="28">
        <v>5.812022E-2</v>
      </c>
      <c r="I57" s="28">
        <v>0.36851</v>
      </c>
      <c r="J57" s="28">
        <v>1.1511252199999999</v>
      </c>
      <c r="K57" s="28">
        <v>4.7826399999999998</v>
      </c>
      <c r="L57" s="28">
        <v>11.953543</v>
      </c>
      <c r="M57" s="28">
        <v>3.8645399999999999</v>
      </c>
      <c r="N57" s="28">
        <v>20.600722999999999</v>
      </c>
      <c r="O57" s="28">
        <v>3.8064197799999997</v>
      </c>
      <c r="P57" s="28">
        <v>6549.2177765328479</v>
      </c>
      <c r="Q57" s="28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6"/>
      <c r="BC57" s="6"/>
      <c r="BD57" s="6"/>
      <c r="BE57" s="6"/>
    </row>
    <row r="58" spans="1:57" x14ac:dyDescent="0.25">
      <c r="A58" s="38" t="s">
        <v>22</v>
      </c>
      <c r="B58" s="15"/>
      <c r="C58" s="15" t="s">
        <v>59</v>
      </c>
      <c r="D58" s="15"/>
      <c r="E58" s="28">
        <v>0.27250400000000002</v>
      </c>
      <c r="F58" s="28">
        <v>0</v>
      </c>
      <c r="G58" s="28">
        <v>0</v>
      </c>
      <c r="H58" s="28">
        <v>0</v>
      </c>
      <c r="I58" s="28">
        <v>0.56599999999999995</v>
      </c>
      <c r="J58" s="28">
        <v>0.56599999999999995</v>
      </c>
      <c r="K58" s="28"/>
      <c r="L58" s="28"/>
      <c r="M58" s="28"/>
      <c r="N58" s="28"/>
      <c r="O58" s="28">
        <v>0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1"/>
      <c r="BC58" s="1"/>
      <c r="BD58" s="1"/>
      <c r="BE58" s="1"/>
    </row>
    <row r="59" spans="1:57" x14ac:dyDescent="0.25">
      <c r="A59" s="38" t="s">
        <v>22</v>
      </c>
      <c r="B59" s="15" t="s">
        <v>60</v>
      </c>
      <c r="C59" s="15"/>
      <c r="D59" s="15"/>
      <c r="E59" s="28">
        <v>1144.3260399999999</v>
      </c>
      <c r="F59" s="28">
        <v>832.22540864999996</v>
      </c>
      <c r="G59" s="28">
        <v>92.87015713000001</v>
      </c>
      <c r="H59" s="28">
        <v>61.375078849999994</v>
      </c>
      <c r="I59" s="28">
        <v>156.57837722000002</v>
      </c>
      <c r="J59" s="28">
        <v>1143.0490218499999</v>
      </c>
      <c r="K59" s="28">
        <v>844.04967017999991</v>
      </c>
      <c r="L59" s="28">
        <v>73.085588889999997</v>
      </c>
      <c r="M59" s="28">
        <v>86.395206760000008</v>
      </c>
      <c r="N59" s="28">
        <v>1003.5304658299999</v>
      </c>
      <c r="O59" s="28">
        <v>25.02012791000001</v>
      </c>
      <c r="P59" s="28">
        <v>40.765940148360421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1"/>
      <c r="BC59" s="1"/>
      <c r="BD59" s="1"/>
      <c r="BE59" s="1"/>
    </row>
    <row r="60" spans="1:57" x14ac:dyDescent="0.25">
      <c r="A60" s="38" t="s">
        <v>22</v>
      </c>
      <c r="B60" s="15"/>
      <c r="C60" s="15" t="s">
        <v>61</v>
      </c>
      <c r="D60" s="15"/>
      <c r="E60" s="28">
        <v>1121.105642</v>
      </c>
      <c r="F60" s="28">
        <v>825.54941265000002</v>
      </c>
      <c r="G60" s="28">
        <v>85.721823130000004</v>
      </c>
      <c r="H60" s="28">
        <v>55.143298849999994</v>
      </c>
      <c r="I60" s="28">
        <v>150.90041322000002</v>
      </c>
      <c r="J60" s="28">
        <v>1117.31494785</v>
      </c>
      <c r="K60" s="28">
        <v>838.50332017999995</v>
      </c>
      <c r="L60" s="28">
        <v>68.305261889999997</v>
      </c>
      <c r="M60" s="28">
        <v>82.032873760000001</v>
      </c>
      <c r="N60" s="28">
        <v>988.84145582999997</v>
      </c>
      <c r="O60" s="28">
        <v>26.889574910000011</v>
      </c>
      <c r="P60" s="28">
        <v>48.763087212363999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1"/>
      <c r="BC60" s="1"/>
      <c r="BD60" s="1"/>
      <c r="BE60" s="1"/>
    </row>
    <row r="61" spans="1:57" x14ac:dyDescent="0.25">
      <c r="A61" s="38" t="s">
        <v>22</v>
      </c>
      <c r="B61" s="15"/>
      <c r="C61" s="15" t="s">
        <v>62</v>
      </c>
      <c r="D61" s="15"/>
      <c r="E61" s="28">
        <v>23.220397999999999</v>
      </c>
      <c r="F61" s="28">
        <v>6.6759959999999996</v>
      </c>
      <c r="G61" s="28">
        <v>7.1483340000000002</v>
      </c>
      <c r="H61" s="28">
        <v>6.2317799999999997</v>
      </c>
      <c r="I61" s="28">
        <v>5.6779640000000002</v>
      </c>
      <c r="J61" s="28">
        <v>25.734074</v>
      </c>
      <c r="K61" s="28">
        <v>5.5463500000000003</v>
      </c>
      <c r="L61" s="28">
        <v>4.7803269999999998</v>
      </c>
      <c r="M61" s="28">
        <v>4.3623329999999996</v>
      </c>
      <c r="N61" s="28">
        <v>14.68901</v>
      </c>
      <c r="O61" s="28">
        <v>-1.8694470000000001</v>
      </c>
      <c r="P61" s="28">
        <v>-29.998603930177254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1"/>
      <c r="BC61" s="1"/>
      <c r="BD61" s="1"/>
      <c r="BE61" s="1"/>
    </row>
    <row r="62" spans="1:57" x14ac:dyDescent="0.25">
      <c r="A62" s="38" t="s">
        <v>63</v>
      </c>
      <c r="B62" s="15"/>
      <c r="C62" s="15"/>
      <c r="D62" s="15"/>
      <c r="E62" s="28"/>
      <c r="F62" s="28">
        <v>19.00183212</v>
      </c>
      <c r="G62" s="28">
        <v>0</v>
      </c>
      <c r="H62" s="28">
        <v>0</v>
      </c>
      <c r="I62" s="28">
        <v>1.113791</v>
      </c>
      <c r="J62" s="28">
        <v>20.115623120000002</v>
      </c>
      <c r="K62" s="28">
        <v>3.5950462799999996</v>
      </c>
      <c r="L62" s="28">
        <v>2.0881919999999998E-2</v>
      </c>
      <c r="M62" s="28">
        <v>0.76439199999999996</v>
      </c>
      <c r="N62" s="28">
        <v>4.380320199999999</v>
      </c>
      <c r="O62" s="28">
        <v>0.76439199999999996</v>
      </c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1"/>
      <c r="BC62" s="1"/>
      <c r="BD62" s="1"/>
      <c r="BE62" s="1"/>
    </row>
    <row r="63" spans="1:57" x14ac:dyDescent="0.25">
      <c r="A63" s="38" t="s">
        <v>22</v>
      </c>
      <c r="B63" s="15" t="s">
        <v>64</v>
      </c>
      <c r="C63" s="15"/>
      <c r="D63" s="15"/>
      <c r="E63" s="28"/>
      <c r="F63" s="28">
        <v>19.00183212</v>
      </c>
      <c r="G63" s="28">
        <v>0</v>
      </c>
      <c r="H63" s="28">
        <v>0</v>
      </c>
      <c r="I63" s="28">
        <v>1.113791</v>
      </c>
      <c r="J63" s="28">
        <v>20.115623120000002</v>
      </c>
      <c r="K63" s="28">
        <v>3.5950462799999996</v>
      </c>
      <c r="L63" s="28">
        <v>2.0881919999999998E-2</v>
      </c>
      <c r="M63" s="28">
        <v>0.76439199999999996</v>
      </c>
      <c r="N63" s="28">
        <v>4.380320199999999</v>
      </c>
      <c r="O63" s="28">
        <v>0.76439199999999996</v>
      </c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1"/>
      <c r="BC63" s="1"/>
      <c r="BD63" s="1"/>
      <c r="BE63" s="1"/>
    </row>
    <row r="64" spans="1:57" x14ac:dyDescent="0.25">
      <c r="A64" s="38" t="s">
        <v>65</v>
      </c>
      <c r="B64" s="15"/>
      <c r="C64" s="15"/>
      <c r="D64" s="15"/>
      <c r="E64" s="28">
        <v>1978.7446475200002</v>
      </c>
      <c r="F64" s="28">
        <v>71.016356020000018</v>
      </c>
      <c r="G64" s="28">
        <v>128.79369548</v>
      </c>
      <c r="H64" s="28">
        <v>179.30749666</v>
      </c>
      <c r="I64" s="28">
        <v>1117.48793129</v>
      </c>
      <c r="J64" s="28">
        <v>1496.6054794499998</v>
      </c>
      <c r="K64" s="28">
        <v>536.21699797000008</v>
      </c>
      <c r="L64" s="28">
        <v>271.30988681000002</v>
      </c>
      <c r="M64" s="28">
        <v>67.539840519999984</v>
      </c>
      <c r="N64" s="28">
        <v>875.06672529999992</v>
      </c>
      <c r="O64" s="28">
        <v>-111.76765614000001</v>
      </c>
      <c r="P64" s="28">
        <v>-62.332952175408515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1"/>
      <c r="BC64" s="1"/>
      <c r="BD64" s="1"/>
      <c r="BE64" s="1"/>
    </row>
    <row r="65" spans="1:53" x14ac:dyDescent="0.25">
      <c r="A65" s="38" t="s">
        <v>22</v>
      </c>
      <c r="B65" s="27" t="s">
        <v>66</v>
      </c>
      <c r="C65" s="27"/>
      <c r="D65" s="27"/>
      <c r="E65" s="28">
        <v>102.60228288999998</v>
      </c>
      <c r="F65" s="28">
        <v>20.937985000000001</v>
      </c>
      <c r="G65" s="28">
        <v>17.071309419999984</v>
      </c>
      <c r="H65" s="28">
        <v>11.103674</v>
      </c>
      <c r="I65" s="28">
        <v>18.976016000000001</v>
      </c>
      <c r="J65" s="28">
        <v>68.088984419999989</v>
      </c>
      <c r="K65" s="28">
        <v>34.277973000000003</v>
      </c>
      <c r="L65" s="28">
        <v>71.564858689999994</v>
      </c>
      <c r="M65" s="28">
        <v>20.235692499999999</v>
      </c>
      <c r="N65" s="28">
        <v>126.07852419</v>
      </c>
      <c r="O65" s="28">
        <v>9.1320184999999992</v>
      </c>
      <c r="P65" s="28">
        <v>82.24321517364433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</row>
    <row r="66" spans="1:53" x14ac:dyDescent="0.25">
      <c r="A66" s="38" t="s">
        <v>22</v>
      </c>
      <c r="B66" s="27"/>
      <c r="C66" s="27" t="s">
        <v>67</v>
      </c>
      <c r="D66" s="27"/>
      <c r="E66" s="28">
        <v>18.311411139999997</v>
      </c>
      <c r="F66" s="28">
        <v>9.0692000000000004</v>
      </c>
      <c r="G66" s="28">
        <v>1.2535897999999821</v>
      </c>
      <c r="H66" s="28">
        <v>7.9330930000000004</v>
      </c>
      <c r="I66" s="28">
        <v>6.6649099999999999</v>
      </c>
      <c r="J66" s="28">
        <v>24.920792799999983</v>
      </c>
      <c r="K66" s="28">
        <v>30.289045999999999</v>
      </c>
      <c r="L66" s="28">
        <v>44.113690689999999</v>
      </c>
      <c r="M66" s="28">
        <v>14.5908225</v>
      </c>
      <c r="N66" s="28">
        <v>88.993559189999999</v>
      </c>
      <c r="O66" s="28">
        <v>6.6577295000000003</v>
      </c>
      <c r="P66" s="28">
        <v>83.923502472490867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</row>
    <row r="67" spans="1:53" x14ac:dyDescent="0.25">
      <c r="A67" s="38" t="s">
        <v>22</v>
      </c>
      <c r="B67" s="27"/>
      <c r="C67" s="27" t="s">
        <v>68</v>
      </c>
      <c r="D67" s="27"/>
      <c r="E67" s="28">
        <v>53.20293187</v>
      </c>
      <c r="F67" s="28">
        <v>6.286683</v>
      </c>
      <c r="G67" s="28">
        <v>2.06167225</v>
      </c>
      <c r="H67" s="28">
        <v>1.3627089999999999</v>
      </c>
      <c r="I67" s="28">
        <v>10.252228000000001</v>
      </c>
      <c r="J67" s="28">
        <v>19.963292249999999</v>
      </c>
      <c r="K67" s="28">
        <v>3.9889269999999999</v>
      </c>
      <c r="L67" s="28">
        <v>4.1841660000000003</v>
      </c>
      <c r="M67" s="28">
        <v>5.6448700000000001</v>
      </c>
      <c r="N67" s="28">
        <v>13.817963000000001</v>
      </c>
      <c r="O67" s="28">
        <v>4.2821610000000003</v>
      </c>
      <c r="P67" s="28">
        <v>314.2388433627429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</row>
    <row r="68" spans="1:53" x14ac:dyDescent="0.25">
      <c r="A68" s="38" t="s">
        <v>22</v>
      </c>
      <c r="B68" s="27"/>
      <c r="C68" s="27" t="s">
        <v>69</v>
      </c>
      <c r="D68" s="27"/>
      <c r="E68" s="28">
        <v>31.08793988</v>
      </c>
      <c r="F68" s="28">
        <v>5.5821019999999999</v>
      </c>
      <c r="G68" s="28">
        <v>13.756047370000001</v>
      </c>
      <c r="H68" s="28">
        <v>1.8078719999999999</v>
      </c>
      <c r="I68" s="28">
        <v>2.0588779999999991</v>
      </c>
      <c r="J68" s="28">
        <v>23.20489937</v>
      </c>
      <c r="K68" s="28">
        <v>0</v>
      </c>
      <c r="L68" s="28">
        <v>23.267002000000002</v>
      </c>
      <c r="M68" s="28">
        <v>0</v>
      </c>
      <c r="N68" s="28">
        <v>23.267002000000002</v>
      </c>
      <c r="O68" s="28">
        <v>-1.8078719999999999</v>
      </c>
      <c r="P68" s="28">
        <v>-100</v>
      </c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</row>
    <row r="69" spans="1:53" x14ac:dyDescent="0.25">
      <c r="A69" s="38" t="s">
        <v>22</v>
      </c>
      <c r="B69" s="27" t="s">
        <v>70</v>
      </c>
      <c r="C69" s="27"/>
      <c r="D69" s="27"/>
      <c r="E69" s="28">
        <v>0</v>
      </c>
      <c r="F69" s="28">
        <v>0</v>
      </c>
      <c r="G69" s="28">
        <v>0.3</v>
      </c>
      <c r="H69" s="28">
        <v>0.68942800000000004</v>
      </c>
      <c r="I69" s="28">
        <v>1.720572</v>
      </c>
      <c r="J69" s="28">
        <v>2.71</v>
      </c>
      <c r="K69" s="28">
        <v>0</v>
      </c>
      <c r="L69" s="28">
        <v>1.187738</v>
      </c>
      <c r="M69" s="28">
        <v>-1.112738</v>
      </c>
      <c r="N69" s="28">
        <v>7.4999999999999997E-2</v>
      </c>
      <c r="O69" s="28">
        <v>-1.8021659999999999</v>
      </c>
      <c r="P69" s="28">
        <v>-261.40017521771671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</row>
    <row r="70" spans="1:53" x14ac:dyDescent="0.25">
      <c r="A70" s="38" t="s">
        <v>22</v>
      </c>
      <c r="B70" s="27" t="s">
        <v>71</v>
      </c>
      <c r="C70" s="27"/>
      <c r="D70" s="27"/>
      <c r="E70" s="28">
        <v>1815.8069706299998</v>
      </c>
      <c r="F70" s="28">
        <v>42.489721020000005</v>
      </c>
      <c r="G70" s="28">
        <v>106.87662842</v>
      </c>
      <c r="H70" s="28">
        <v>158.38357388999998</v>
      </c>
      <c r="I70" s="28">
        <v>1066.5790226700001</v>
      </c>
      <c r="J70" s="28">
        <v>1374.3289460000001</v>
      </c>
      <c r="K70" s="28">
        <v>499.32851656999998</v>
      </c>
      <c r="L70" s="28">
        <v>184.70045121999999</v>
      </c>
      <c r="M70" s="28">
        <v>41.035448739999993</v>
      </c>
      <c r="N70" s="28">
        <v>725.06441653000002</v>
      </c>
      <c r="O70" s="28">
        <v>-117.34812514999999</v>
      </c>
      <c r="P70" s="28">
        <v>-74.091095602818129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</row>
    <row r="71" spans="1:53" x14ac:dyDescent="0.25">
      <c r="A71" s="38" t="s">
        <v>22</v>
      </c>
      <c r="B71" s="27"/>
      <c r="C71" s="27" t="s">
        <v>72</v>
      </c>
      <c r="D71" s="27"/>
      <c r="E71" s="28">
        <v>1054.4236280800001</v>
      </c>
      <c r="F71" s="28">
        <v>41.769961459999998</v>
      </c>
      <c r="G71" s="28">
        <v>103.40355492</v>
      </c>
      <c r="H71" s="28">
        <v>91.61294049</v>
      </c>
      <c r="I71" s="28">
        <v>601.5825276700001</v>
      </c>
      <c r="J71" s="28">
        <v>838.36898454000004</v>
      </c>
      <c r="K71" s="28">
        <v>198.05344657000001</v>
      </c>
      <c r="L71" s="28">
        <v>182.99388597000001</v>
      </c>
      <c r="M71" s="28">
        <v>34.045787989999994</v>
      </c>
      <c r="N71" s="28">
        <v>415.09312052999996</v>
      </c>
      <c r="O71" s="28">
        <v>-57.567152499999999</v>
      </c>
      <c r="P71" s="28">
        <v>-62.837359211588385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</row>
    <row r="72" spans="1:53" x14ac:dyDescent="0.25">
      <c r="A72" s="38" t="s">
        <v>22</v>
      </c>
      <c r="B72" s="27"/>
      <c r="C72" s="27" t="s">
        <v>73</v>
      </c>
      <c r="D72" s="27"/>
      <c r="E72" s="28">
        <v>756.97494754999991</v>
      </c>
      <c r="F72" s="28">
        <v>0.71975956000000008</v>
      </c>
      <c r="G72" s="28">
        <v>3.4730734999999999</v>
      </c>
      <c r="H72" s="28">
        <v>66.770633399999994</v>
      </c>
      <c r="I72" s="28">
        <v>464.99649499999998</v>
      </c>
      <c r="J72" s="28">
        <v>535.95996145999993</v>
      </c>
      <c r="K72" s="28">
        <v>301.27507000000003</v>
      </c>
      <c r="L72" s="28">
        <v>0.16156524999999999</v>
      </c>
      <c r="M72" s="28">
        <v>6.9896607499999996</v>
      </c>
      <c r="N72" s="28">
        <v>308.42629599999998</v>
      </c>
      <c r="O72" s="28">
        <v>-59.780972649999995</v>
      </c>
      <c r="P72" s="28">
        <v>-89.531833990360198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</row>
    <row r="73" spans="1:53" x14ac:dyDescent="0.25">
      <c r="A73" s="38" t="s">
        <v>22</v>
      </c>
      <c r="B73" s="27"/>
      <c r="C73" s="27" t="s">
        <v>74</v>
      </c>
      <c r="D73" s="27"/>
      <c r="E73" s="46">
        <v>4.4083949999999996</v>
      </c>
      <c r="F73" s="46"/>
      <c r="G73" s="46"/>
      <c r="H73" s="46"/>
      <c r="I73" s="46"/>
      <c r="J73" s="46"/>
      <c r="K73" s="46">
        <v>0</v>
      </c>
      <c r="L73" s="46">
        <v>1.5449999999999999</v>
      </c>
      <c r="M73" s="46">
        <v>0</v>
      </c>
      <c r="N73" s="46">
        <v>1.5449999999999999</v>
      </c>
      <c r="O73" s="46">
        <v>0</v>
      </c>
      <c r="P73" s="46"/>
      <c r="Q73" s="46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</row>
    <row r="74" spans="1:53" x14ac:dyDescent="0.25">
      <c r="A74" s="38" t="s">
        <v>22</v>
      </c>
      <c r="B74" s="27" t="s">
        <v>75</v>
      </c>
      <c r="C74" s="27"/>
      <c r="D74" s="27"/>
      <c r="E74" s="46">
        <v>60.335394000000001</v>
      </c>
      <c r="F74" s="46">
        <v>7.5886500000000003</v>
      </c>
      <c r="G74" s="46">
        <v>4.5457576400000006</v>
      </c>
      <c r="H74" s="46">
        <v>9.1308207699999997</v>
      </c>
      <c r="I74" s="46">
        <v>30.21232062</v>
      </c>
      <c r="J74" s="46">
        <v>51.477549029999999</v>
      </c>
      <c r="K74" s="46">
        <v>2.6105084000000001</v>
      </c>
      <c r="L74" s="46">
        <v>13.8568389</v>
      </c>
      <c r="M74" s="46">
        <v>7.3814372800000001</v>
      </c>
      <c r="N74" s="46">
        <v>23.84878458</v>
      </c>
      <c r="O74" s="46">
        <v>-1.7493834899999994</v>
      </c>
      <c r="P74" s="46">
        <v>-19.159104466793728</v>
      </c>
      <c r="Q74" s="46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</row>
    <row r="75" spans="1:53" x14ac:dyDescent="0.25">
      <c r="A75" s="38" t="s">
        <v>22</v>
      </c>
      <c r="B75" s="27"/>
      <c r="C75" s="27" t="s">
        <v>76</v>
      </c>
      <c r="D75" s="27"/>
      <c r="E75" s="46">
        <v>59.813127000000001</v>
      </c>
      <c r="F75" s="46">
        <v>7.5311000000000003</v>
      </c>
      <c r="G75" s="46">
        <v>4.3734376400000006</v>
      </c>
      <c r="H75" s="46">
        <v>8.8741107699999997</v>
      </c>
      <c r="I75" s="46">
        <v>29.452897620000002</v>
      </c>
      <c r="J75" s="46">
        <v>50.231546030000004</v>
      </c>
      <c r="K75" s="46">
        <v>2.0544493999999998</v>
      </c>
      <c r="L75" s="46">
        <v>13.1230119</v>
      </c>
      <c r="M75" s="46">
        <v>6.7905283799999996</v>
      </c>
      <c r="N75" s="46">
        <v>21.967989679999999</v>
      </c>
      <c r="O75" s="46">
        <v>-2.0835823899999997</v>
      </c>
      <c r="P75" s="46">
        <v>-23.479337186592272</v>
      </c>
      <c r="Q75" s="46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</row>
    <row r="76" spans="1:53" x14ac:dyDescent="0.25">
      <c r="A76" s="38" t="s">
        <v>22</v>
      </c>
      <c r="B76" s="27"/>
      <c r="C76" s="27" t="s">
        <v>77</v>
      </c>
      <c r="D76" s="27"/>
      <c r="E76" s="46">
        <v>0.52226700000000004</v>
      </c>
      <c r="F76" s="46">
        <v>5.7549999999999997E-2</v>
      </c>
      <c r="G76" s="46">
        <v>0.17232</v>
      </c>
      <c r="H76" s="46">
        <v>0.25670999999999999</v>
      </c>
      <c r="I76" s="46">
        <v>0.75942299999999996</v>
      </c>
      <c r="J76" s="46">
        <v>1.246003</v>
      </c>
      <c r="K76" s="46">
        <v>0.55605899999999997</v>
      </c>
      <c r="L76" s="46">
        <v>0.73382700000000001</v>
      </c>
      <c r="M76" s="46">
        <v>0.59090890000000007</v>
      </c>
      <c r="N76" s="46">
        <v>1.8807948999999999</v>
      </c>
      <c r="O76" s="46">
        <v>0.33419890000000002</v>
      </c>
      <c r="P76" s="46">
        <v>130.18538428576994</v>
      </c>
      <c r="Q76" s="46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</row>
    <row r="77" spans="1:53" x14ac:dyDescent="0.25">
      <c r="A77" s="38" t="s">
        <v>78</v>
      </c>
      <c r="B77" s="27"/>
      <c r="C77" s="27"/>
      <c r="D77" s="27"/>
      <c r="E77" s="46">
        <v>28.20913629</v>
      </c>
      <c r="F77" s="46">
        <v>28.20913629</v>
      </c>
      <c r="G77" s="46">
        <v>0</v>
      </c>
      <c r="H77" s="46">
        <v>0</v>
      </c>
      <c r="I77" s="46">
        <v>3.8570799300000003</v>
      </c>
      <c r="J77" s="46">
        <v>32.066216220000001</v>
      </c>
      <c r="K77" s="46">
        <v>0</v>
      </c>
      <c r="L77" s="46">
        <v>0</v>
      </c>
      <c r="M77" s="46">
        <v>0.15</v>
      </c>
      <c r="N77" s="46">
        <v>0.15</v>
      </c>
      <c r="O77" s="46">
        <v>0.15</v>
      </c>
      <c r="P77" s="46"/>
      <c r="Q77" s="46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</row>
    <row r="78" spans="1:53" x14ac:dyDescent="0.25">
      <c r="A78" s="38"/>
      <c r="B78" s="27"/>
      <c r="C78" s="27"/>
      <c r="D78" s="27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</row>
    <row r="79" spans="1:53" x14ac:dyDescent="0.25">
      <c r="A79" s="2" t="s">
        <v>20</v>
      </c>
      <c r="B79" s="44"/>
      <c r="C79" s="44"/>
      <c r="D79" s="44"/>
      <c r="E79" s="45">
        <v>45000.08669412999</v>
      </c>
      <c r="F79" s="45">
        <v>8239.2832851700005</v>
      </c>
      <c r="G79" s="45">
        <v>11801.60285573</v>
      </c>
      <c r="H79" s="45">
        <v>10186.546088379999</v>
      </c>
      <c r="I79" s="45">
        <v>15147.568125889999</v>
      </c>
      <c r="J79" s="45">
        <v>45375.000355169992</v>
      </c>
      <c r="K79" s="45">
        <v>8934.7712354899959</v>
      </c>
      <c r="L79" s="45">
        <v>10661.910274020005</v>
      </c>
      <c r="M79" s="45">
        <v>10386.692481039994</v>
      </c>
      <c r="N79" s="45">
        <v>29983.373990549997</v>
      </c>
      <c r="O79" s="45">
        <v>200.1463926599952</v>
      </c>
      <c r="P79" s="45">
        <v>-9.8024653009090557</v>
      </c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</row>
    <row r="80" spans="1:53" ht="9.75" customHeight="1" x14ac:dyDescent="0.25">
      <c r="A80" s="38"/>
      <c r="B80" s="27"/>
      <c r="C80" s="27"/>
      <c r="D80" s="27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</row>
    <row r="81" spans="1:28" x14ac:dyDescent="0.25">
      <c r="A81" s="2" t="s">
        <v>14</v>
      </c>
      <c r="B81" s="44"/>
      <c r="C81" s="44"/>
      <c r="D81" s="44"/>
      <c r="E81" s="45">
        <v>-1534.4594978499997</v>
      </c>
      <c r="F81" s="45">
        <v>-713.75090150000005</v>
      </c>
      <c r="G81" s="45">
        <v>-313.68946127000009</v>
      </c>
      <c r="H81" s="45">
        <v>-289.07413962999999</v>
      </c>
      <c r="I81" s="45">
        <v>-796.48627719000001</v>
      </c>
      <c r="J81" s="45">
        <v>-2113.0007795900001</v>
      </c>
      <c r="K81" s="45">
        <v>-784.45055536000007</v>
      </c>
      <c r="L81" s="45">
        <v>-766.58575068000005</v>
      </c>
      <c r="M81" s="45">
        <v>-296.0266431</v>
      </c>
      <c r="N81" s="45">
        <v>-1847.0629491399998</v>
      </c>
      <c r="O81" s="45">
        <v>-6.9525034699999928</v>
      </c>
      <c r="P81" s="45">
        <v>118.4495994385169</v>
      </c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</row>
    <row r="82" spans="1:28" ht="9" customHeight="1" x14ac:dyDescent="0.25">
      <c r="A82" s="38"/>
      <c r="B82" s="27"/>
      <c r="C82" s="27"/>
      <c r="D82" s="27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</row>
    <row r="83" spans="1:28" x14ac:dyDescent="0.25">
      <c r="A83" s="42" t="s">
        <v>79</v>
      </c>
      <c r="B83" s="47"/>
      <c r="C83" s="47"/>
      <c r="D83" s="47"/>
      <c r="E83" s="48">
        <v>43465.627196279987</v>
      </c>
      <c r="F83" s="48">
        <v>7525.5323836700009</v>
      </c>
      <c r="G83" s="48">
        <v>11487.91339446</v>
      </c>
      <c r="H83" s="48">
        <v>9897.4719487499988</v>
      </c>
      <c r="I83" s="48">
        <v>14351.081848699998</v>
      </c>
      <c r="J83" s="48">
        <v>43261.99957557999</v>
      </c>
      <c r="K83" s="48">
        <v>8150.3206801299957</v>
      </c>
      <c r="L83" s="48">
        <v>9895.3245233400048</v>
      </c>
      <c r="M83" s="48">
        <v>10090.665837939994</v>
      </c>
      <c r="N83" s="48">
        <v>28136.311041409997</v>
      </c>
      <c r="O83" s="48">
        <v>193.19388918999522</v>
      </c>
      <c r="P83" s="48">
        <v>108.64713413760785</v>
      </c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</row>
    <row r="84" spans="1:28" ht="8.25" customHeight="1" x14ac:dyDescent="0.25">
      <c r="A84" s="38"/>
      <c r="B84" s="27"/>
      <c r="C84" s="27"/>
      <c r="D84" s="27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</row>
    <row r="85" spans="1:28" x14ac:dyDescent="0.25">
      <c r="A85" s="50" t="s">
        <v>80</v>
      </c>
      <c r="B85" s="51"/>
      <c r="C85" s="51"/>
      <c r="D85" s="51"/>
      <c r="E85" s="52">
        <v>42360</v>
      </c>
      <c r="F85" s="52">
        <v>7544</v>
      </c>
      <c r="G85" s="53">
        <v>11392</v>
      </c>
      <c r="H85" s="54">
        <v>10199</v>
      </c>
      <c r="I85" s="52">
        <v>14939</v>
      </c>
      <c r="J85" s="54">
        <f>SUM(F85:I85)</f>
        <v>44074</v>
      </c>
      <c r="K85" s="55">
        <v>8249</v>
      </c>
      <c r="L85" s="55">
        <v>10468</v>
      </c>
      <c r="M85" s="55">
        <v>11112</v>
      </c>
      <c r="N85" s="55">
        <v>29829</v>
      </c>
      <c r="O85" s="46">
        <f>M85-H85</f>
        <v>913</v>
      </c>
      <c r="P85" s="46"/>
      <c r="Q85" s="46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</row>
    <row r="86" spans="1:28" x14ac:dyDescent="0.25">
      <c r="A86" s="38"/>
      <c r="B86" s="27"/>
      <c r="C86" s="27"/>
      <c r="D86" s="27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</row>
    <row r="87" spans="1:28" x14ac:dyDescent="0.25">
      <c r="A87" s="38"/>
      <c r="B87" s="27"/>
      <c r="C87" s="27"/>
      <c r="D87" s="27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</row>
    <row r="88" spans="1:28" x14ac:dyDescent="0.25">
      <c r="A88" s="38"/>
      <c r="B88" s="27"/>
      <c r="C88" s="27"/>
      <c r="D88" s="27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</row>
    <row r="89" spans="1:28" x14ac:dyDescent="0.25">
      <c r="A89" s="38"/>
      <c r="B89" s="27"/>
      <c r="C89" s="27"/>
      <c r="D89" s="27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</row>
    <row r="90" spans="1:28" x14ac:dyDescent="0.25">
      <c r="A90" s="38"/>
      <c r="B90" s="27"/>
      <c r="C90" s="27"/>
      <c r="D90" s="27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</row>
    <row r="91" spans="1:28" x14ac:dyDescent="0.25">
      <c r="A91" s="38"/>
      <c r="B91" s="27"/>
      <c r="C91" s="27"/>
      <c r="D91" s="27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</row>
    <row r="92" spans="1:28" x14ac:dyDescent="0.25">
      <c r="A92" s="38"/>
      <c r="B92" s="27"/>
      <c r="C92" s="27"/>
      <c r="D92" s="27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</row>
    <row r="93" spans="1:28" x14ac:dyDescent="0.25">
      <c r="A93" s="38"/>
      <c r="B93" s="27"/>
      <c r="C93" s="27"/>
      <c r="D93" s="27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</row>
    <row r="94" spans="1:28" x14ac:dyDescent="0.25">
      <c r="A94" s="38"/>
      <c r="B94" s="27"/>
      <c r="C94" s="27"/>
      <c r="D94" s="27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</row>
    <row r="95" spans="1:28" x14ac:dyDescent="0.25">
      <c r="A95" s="38"/>
      <c r="B95" s="27"/>
      <c r="C95" s="27"/>
      <c r="D95" s="27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</row>
    <row r="96" spans="1:28" x14ac:dyDescent="0.25">
      <c r="A96" s="38"/>
      <c r="B96" s="27"/>
      <c r="C96" s="27"/>
      <c r="D96" s="27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</row>
    <row r="97" spans="1:28" x14ac:dyDescent="0.25">
      <c r="A97" s="38"/>
      <c r="B97" s="27"/>
      <c r="C97" s="27"/>
      <c r="D97" s="27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</row>
    <row r="98" spans="1:28" x14ac:dyDescent="0.25">
      <c r="A98" s="38"/>
      <c r="B98" s="27"/>
      <c r="C98" s="27"/>
      <c r="D98" s="27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</row>
    <row r="99" spans="1:28" x14ac:dyDescent="0.25">
      <c r="A99" s="38"/>
      <c r="B99" s="27"/>
      <c r="C99" s="27"/>
      <c r="D99" s="27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</row>
    <row r="100" spans="1:28" x14ac:dyDescent="0.25">
      <c r="A100" s="38"/>
      <c r="B100" s="27"/>
      <c r="C100" s="27"/>
      <c r="D100" s="27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</row>
    <row r="101" spans="1:28" x14ac:dyDescent="0.25">
      <c r="A101" s="38"/>
      <c r="B101" s="27"/>
      <c r="C101" s="27"/>
      <c r="D101" s="27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</row>
    <row r="102" spans="1:28" x14ac:dyDescent="0.25">
      <c r="A102" s="38"/>
      <c r="B102" s="27"/>
      <c r="C102" s="27"/>
      <c r="D102" s="27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</row>
    <row r="103" spans="1:28" x14ac:dyDescent="0.25">
      <c r="A103" s="38"/>
      <c r="B103" s="27"/>
      <c r="C103" s="27"/>
      <c r="D103" s="27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</row>
    <row r="104" spans="1:28" x14ac:dyDescent="0.25">
      <c r="A104" s="38"/>
      <c r="B104" s="27"/>
      <c r="C104" s="27"/>
      <c r="D104" s="27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</row>
    <row r="105" spans="1:28" x14ac:dyDescent="0.25">
      <c r="A105" s="38"/>
      <c r="B105" s="27"/>
      <c r="C105" s="27"/>
      <c r="D105" s="27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</row>
    <row r="106" spans="1:28" x14ac:dyDescent="0.25">
      <c r="A106" s="38"/>
      <c r="B106" s="27"/>
      <c r="C106" s="27"/>
      <c r="D106" s="27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</row>
    <row r="107" spans="1:28" x14ac:dyDescent="0.25">
      <c r="A107" s="38"/>
      <c r="B107" s="27"/>
      <c r="C107" s="27"/>
      <c r="D107" s="27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</row>
    <row r="108" spans="1:28" x14ac:dyDescent="0.25">
      <c r="A108" s="38"/>
      <c r="B108" s="27"/>
      <c r="C108" s="27"/>
      <c r="D108" s="27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</row>
    <row r="109" spans="1:28" x14ac:dyDescent="0.25">
      <c r="A109" s="38"/>
      <c r="B109" s="27"/>
      <c r="C109" s="27"/>
      <c r="D109" s="27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</row>
    <row r="110" spans="1:28" x14ac:dyDescent="0.25">
      <c r="A110" s="38"/>
      <c r="B110" s="27"/>
      <c r="C110" s="27"/>
      <c r="D110" s="27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</row>
    <row r="111" spans="1:28" x14ac:dyDescent="0.25">
      <c r="A111" s="38"/>
      <c r="B111" s="27"/>
      <c r="C111" s="27"/>
      <c r="D111" s="27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</row>
    <row r="112" spans="1:28" x14ac:dyDescent="0.25">
      <c r="A112" s="38"/>
      <c r="B112" s="27"/>
      <c r="C112" s="27"/>
      <c r="D112" s="27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</row>
    <row r="113" spans="1:28" x14ac:dyDescent="0.25">
      <c r="A113" s="38"/>
      <c r="B113" s="27"/>
      <c r="C113" s="27"/>
      <c r="D113" s="27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</row>
    <row r="114" spans="1:28" x14ac:dyDescent="0.25">
      <c r="A114" s="38"/>
      <c r="B114" s="27"/>
      <c r="C114" s="27"/>
      <c r="D114" s="27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</row>
    <row r="115" spans="1:28" x14ac:dyDescent="0.25">
      <c r="A115" s="38"/>
      <c r="B115" s="27"/>
      <c r="C115" s="27"/>
      <c r="D115" s="27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</row>
    <row r="116" spans="1:28" x14ac:dyDescent="0.25">
      <c r="A116" s="38"/>
      <c r="B116" s="27"/>
      <c r="C116" s="27"/>
      <c r="D116" s="27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</row>
    <row r="117" spans="1:28" x14ac:dyDescent="0.25">
      <c r="A117" s="38"/>
      <c r="B117" s="27"/>
      <c r="C117" s="27"/>
      <c r="D117" s="27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</row>
    <row r="118" spans="1:28" x14ac:dyDescent="0.25">
      <c r="A118" s="38"/>
      <c r="B118" s="27"/>
      <c r="C118" s="27"/>
      <c r="D118" s="27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</row>
    <row r="119" spans="1:28" x14ac:dyDescent="0.25">
      <c r="A119" s="38"/>
      <c r="B119" s="27"/>
      <c r="C119" s="27"/>
      <c r="D119" s="27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</row>
    <row r="120" spans="1:28" x14ac:dyDescent="0.25">
      <c r="A120" s="38"/>
      <c r="B120" s="27"/>
      <c r="C120" s="27"/>
      <c r="D120" s="27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</row>
    <row r="121" spans="1:28" x14ac:dyDescent="0.25">
      <c r="A121" s="38"/>
      <c r="B121" s="27"/>
      <c r="C121" s="27"/>
      <c r="D121" s="27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</row>
    <row r="122" spans="1:28" x14ac:dyDescent="0.25">
      <c r="A122" s="38"/>
      <c r="B122" s="27"/>
      <c r="C122" s="27"/>
      <c r="D122" s="27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</row>
    <row r="123" spans="1:28" x14ac:dyDescent="0.25">
      <c r="A123" s="38"/>
      <c r="B123" s="27"/>
      <c r="C123" s="27"/>
      <c r="D123" s="27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</row>
    <row r="124" spans="1:28" x14ac:dyDescent="0.25">
      <c r="A124" s="38"/>
      <c r="B124" s="27"/>
      <c r="C124" s="27"/>
      <c r="D124" s="27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</row>
    <row r="125" spans="1:28" x14ac:dyDescent="0.25">
      <c r="A125" s="38"/>
      <c r="B125" s="27"/>
      <c r="C125" s="27"/>
      <c r="D125" s="27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</row>
    <row r="126" spans="1:28" x14ac:dyDescent="0.25">
      <c r="A126" s="38"/>
      <c r="B126" s="27"/>
      <c r="C126" s="27"/>
      <c r="D126" s="27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</row>
    <row r="127" spans="1:28" x14ac:dyDescent="0.25">
      <c r="A127" s="38"/>
      <c r="B127" s="27"/>
      <c r="C127" s="27"/>
      <c r="D127" s="27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</row>
    <row r="128" spans="1:28" x14ac:dyDescent="0.25">
      <c r="A128" s="38"/>
      <c r="B128" s="27"/>
      <c r="C128" s="27"/>
      <c r="D128" s="27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</row>
    <row r="129" spans="1:28" x14ac:dyDescent="0.25">
      <c r="A129" s="38"/>
      <c r="B129" s="27"/>
      <c r="C129" s="27"/>
      <c r="D129" s="27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</row>
    <row r="130" spans="1:28" x14ac:dyDescent="0.25">
      <c r="A130" s="38"/>
      <c r="B130" s="27"/>
      <c r="C130" s="27"/>
      <c r="D130" s="27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</row>
    <row r="131" spans="1:28" x14ac:dyDescent="0.25">
      <c r="A131" s="38"/>
      <c r="B131" s="27"/>
      <c r="C131" s="27"/>
      <c r="D131" s="27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</row>
    <row r="132" spans="1:28" x14ac:dyDescent="0.25">
      <c r="A132" s="38"/>
      <c r="B132" s="27"/>
      <c r="C132" s="27"/>
      <c r="D132" s="27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</row>
    <row r="133" spans="1:28" x14ac:dyDescent="0.25">
      <c r="A133" s="38"/>
      <c r="B133" s="27"/>
      <c r="C133" s="27"/>
      <c r="D133" s="27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</row>
    <row r="134" spans="1:28" x14ac:dyDescent="0.25">
      <c r="A134" s="38"/>
      <c r="B134" s="27"/>
      <c r="C134" s="27"/>
      <c r="D134" s="27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</row>
    <row r="135" spans="1:28" x14ac:dyDescent="0.25">
      <c r="A135" s="38"/>
      <c r="B135" s="27"/>
      <c r="C135" s="27"/>
      <c r="D135" s="27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</row>
    <row r="136" spans="1:28" x14ac:dyDescent="0.25">
      <c r="A136" s="38"/>
      <c r="B136" s="27"/>
      <c r="C136" s="27"/>
      <c r="D136" s="27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</row>
    <row r="137" spans="1:28" x14ac:dyDescent="0.25">
      <c r="A137" s="38"/>
      <c r="B137" s="27"/>
      <c r="C137" s="27"/>
      <c r="D137" s="27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</row>
    <row r="138" spans="1:28" x14ac:dyDescent="0.25">
      <c r="A138" s="38"/>
      <c r="B138" s="27"/>
      <c r="C138" s="27"/>
      <c r="D138" s="27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</row>
    <row r="139" spans="1:28" x14ac:dyDescent="0.25">
      <c r="A139" s="38"/>
      <c r="B139" s="27"/>
      <c r="C139" s="27"/>
      <c r="D139" s="27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</row>
    <row r="140" spans="1:28" x14ac:dyDescent="0.25">
      <c r="A140" s="38"/>
      <c r="B140" s="27"/>
      <c r="C140" s="27"/>
      <c r="D140" s="27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</row>
    <row r="141" spans="1:28" x14ac:dyDescent="0.25">
      <c r="A141" s="38"/>
      <c r="B141" s="27"/>
      <c r="C141" s="27"/>
      <c r="D141" s="27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</row>
    <row r="142" spans="1:28" x14ac:dyDescent="0.25">
      <c r="A142" s="38"/>
      <c r="B142" s="27"/>
      <c r="C142" s="27"/>
      <c r="D142" s="27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</row>
    <row r="143" spans="1:28" x14ac:dyDescent="0.25">
      <c r="A143" s="38"/>
      <c r="B143" s="27"/>
      <c r="C143" s="27"/>
      <c r="D143" s="27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</row>
    <row r="144" spans="1:28" x14ac:dyDescent="0.25">
      <c r="A144" s="38"/>
      <c r="B144" s="27"/>
      <c r="C144" s="27"/>
      <c r="D144" s="27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</row>
    <row r="145" spans="1:28" x14ac:dyDescent="0.25">
      <c r="A145" s="38"/>
      <c r="B145" s="27"/>
      <c r="C145" s="27"/>
      <c r="D145" s="27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</row>
    <row r="146" spans="1:28" x14ac:dyDescent="0.25">
      <c r="A146" s="38"/>
      <c r="B146" s="27"/>
      <c r="C146" s="27"/>
      <c r="D146" s="27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</row>
    <row r="147" spans="1:28" x14ac:dyDescent="0.25">
      <c r="A147" s="38"/>
      <c r="B147" s="27"/>
      <c r="C147" s="27"/>
      <c r="D147" s="27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</row>
    <row r="148" spans="1:28" x14ac:dyDescent="0.25">
      <c r="A148" s="38"/>
      <c r="B148" s="27"/>
      <c r="C148" s="27"/>
      <c r="D148" s="27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</row>
    <row r="149" spans="1:28" x14ac:dyDescent="0.25">
      <c r="A149" s="38"/>
      <c r="B149" s="27"/>
      <c r="C149" s="27"/>
      <c r="D149" s="27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</row>
    <row r="150" spans="1:28" x14ac:dyDescent="0.25">
      <c r="A150" s="38"/>
      <c r="B150" s="27"/>
      <c r="C150" s="27"/>
      <c r="D150" s="27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</row>
    <row r="151" spans="1:28" x14ac:dyDescent="0.25">
      <c r="A151" s="38"/>
      <c r="B151" s="27"/>
      <c r="C151" s="27"/>
      <c r="D151" s="27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</row>
    <row r="152" spans="1:28" x14ac:dyDescent="0.25">
      <c r="A152" s="38"/>
      <c r="B152" s="27"/>
      <c r="C152" s="27"/>
      <c r="D152" s="27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</row>
    <row r="153" spans="1:28" x14ac:dyDescent="0.25">
      <c r="A153" s="38"/>
      <c r="B153" s="27"/>
      <c r="C153" s="27"/>
      <c r="D153" s="27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</row>
    <row r="154" spans="1:28" x14ac:dyDescent="0.25">
      <c r="A154" s="38"/>
      <c r="B154" s="27"/>
      <c r="C154" s="27"/>
      <c r="D154" s="27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</row>
    <row r="155" spans="1:28" x14ac:dyDescent="0.25">
      <c r="A155" s="38"/>
      <c r="B155" s="27"/>
      <c r="C155" s="27"/>
      <c r="D155" s="27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</row>
    <row r="156" spans="1:28" x14ac:dyDescent="0.25">
      <c r="A156" s="38"/>
      <c r="B156" s="27"/>
      <c r="C156" s="27"/>
      <c r="D156" s="27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</row>
    <row r="157" spans="1:28" x14ac:dyDescent="0.25">
      <c r="A157" s="38"/>
      <c r="B157" s="27"/>
      <c r="C157" s="27"/>
      <c r="D157" s="27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</row>
    <row r="158" spans="1:28" x14ac:dyDescent="0.25">
      <c r="A158" s="38"/>
      <c r="B158" s="27"/>
      <c r="C158" s="27"/>
      <c r="D158" s="27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</row>
    <row r="159" spans="1:28" x14ac:dyDescent="0.25">
      <c r="A159" s="38"/>
      <c r="B159" s="27"/>
      <c r="C159" s="27"/>
      <c r="D159" s="27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</row>
    <row r="160" spans="1:28" x14ac:dyDescent="0.25">
      <c r="A160" s="38"/>
      <c r="B160" s="27"/>
      <c r="C160" s="27"/>
      <c r="D160" s="27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</row>
    <row r="161" spans="1:28" x14ac:dyDescent="0.25">
      <c r="A161" s="38"/>
      <c r="B161" s="27"/>
      <c r="C161" s="27"/>
      <c r="D161" s="27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</row>
    <row r="162" spans="1:28" x14ac:dyDescent="0.25">
      <c r="A162" s="38"/>
      <c r="B162" s="27"/>
      <c r="C162" s="27"/>
      <c r="D162" s="27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</row>
    <row r="163" spans="1:28" x14ac:dyDescent="0.25">
      <c r="A163" s="38"/>
      <c r="B163" s="27"/>
      <c r="C163" s="27"/>
      <c r="D163" s="27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</row>
    <row r="164" spans="1:28" x14ac:dyDescent="0.25">
      <c r="A164" s="38"/>
      <c r="B164" s="27"/>
      <c r="C164" s="27"/>
      <c r="D164" s="27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</row>
    <row r="165" spans="1:28" x14ac:dyDescent="0.25">
      <c r="A165" s="38"/>
      <c r="B165" s="27"/>
      <c r="C165" s="27"/>
      <c r="D165" s="27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</row>
    <row r="166" spans="1:28" x14ac:dyDescent="0.25">
      <c r="A166" s="38"/>
      <c r="B166" s="27"/>
      <c r="C166" s="27"/>
      <c r="D166" s="27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</row>
    <row r="167" spans="1:28" x14ac:dyDescent="0.25">
      <c r="A167" s="38"/>
      <c r="B167" s="27"/>
      <c r="C167" s="27"/>
      <c r="D167" s="27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</row>
    <row r="168" spans="1:28" x14ac:dyDescent="0.25">
      <c r="A168" s="38"/>
      <c r="B168" s="27"/>
      <c r="C168" s="27"/>
      <c r="D168" s="27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</row>
    <row r="169" spans="1:28" x14ac:dyDescent="0.25">
      <c r="A169" s="38"/>
      <c r="B169" s="27"/>
      <c r="C169" s="27"/>
      <c r="D169" s="27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</row>
    <row r="170" spans="1:28" x14ac:dyDescent="0.25">
      <c r="A170" s="38"/>
      <c r="B170" s="27"/>
      <c r="C170" s="27"/>
      <c r="D170" s="27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</row>
    <row r="171" spans="1:28" x14ac:dyDescent="0.25">
      <c r="A171" s="38"/>
      <c r="B171" s="27"/>
      <c r="C171" s="27"/>
      <c r="D171" s="27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</row>
    <row r="172" spans="1:28" x14ac:dyDescent="0.25">
      <c r="A172" s="38"/>
      <c r="B172" s="27"/>
      <c r="C172" s="27"/>
      <c r="D172" s="27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</row>
    <row r="173" spans="1:28" x14ac:dyDescent="0.25">
      <c r="A173" s="38"/>
      <c r="B173" s="27"/>
      <c r="C173" s="27"/>
      <c r="D173" s="27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</row>
    <row r="174" spans="1:28" x14ac:dyDescent="0.25">
      <c r="A174" s="38"/>
      <c r="B174" s="27"/>
      <c r="C174" s="27"/>
      <c r="D174" s="27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</row>
    <row r="175" spans="1:28" x14ac:dyDescent="0.25">
      <c r="A175" s="38"/>
      <c r="B175" s="27"/>
      <c r="C175" s="27"/>
      <c r="D175" s="27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</row>
    <row r="176" spans="1:28" x14ac:dyDescent="0.25">
      <c r="A176" s="38"/>
      <c r="B176" s="27"/>
      <c r="C176" s="27"/>
      <c r="D176" s="27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</row>
    <row r="177" spans="1:28" x14ac:dyDescent="0.25">
      <c r="A177" s="38"/>
      <c r="B177" s="27"/>
      <c r="C177" s="27"/>
      <c r="D177" s="27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</row>
    <row r="178" spans="1:28" x14ac:dyDescent="0.25">
      <c r="A178" s="38"/>
      <c r="B178" s="27"/>
      <c r="C178" s="27"/>
      <c r="D178" s="27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</row>
    <row r="179" spans="1:28" x14ac:dyDescent="0.25">
      <c r="A179" s="38"/>
      <c r="B179" s="27"/>
      <c r="C179" s="27"/>
      <c r="D179" s="27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</row>
    <row r="180" spans="1:28" x14ac:dyDescent="0.25">
      <c r="A180" s="38"/>
      <c r="B180" s="27"/>
      <c r="C180" s="27"/>
      <c r="D180" s="27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</row>
    <row r="181" spans="1:28" x14ac:dyDescent="0.25">
      <c r="A181" s="38"/>
      <c r="B181" s="27"/>
      <c r="C181" s="27"/>
      <c r="D181" s="27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</row>
    <row r="182" spans="1:28" x14ac:dyDescent="0.25">
      <c r="A182" s="38"/>
      <c r="B182" s="27"/>
      <c r="C182" s="27"/>
      <c r="D182" s="27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</row>
    <row r="183" spans="1:28" x14ac:dyDescent="0.25">
      <c r="A183" s="38"/>
      <c r="B183" s="27"/>
      <c r="C183" s="27"/>
      <c r="D183" s="27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</row>
    <row r="184" spans="1:28" x14ac:dyDescent="0.25">
      <c r="A184" s="38"/>
      <c r="B184" s="27"/>
      <c r="C184" s="27"/>
      <c r="D184" s="27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</row>
    <row r="185" spans="1:28" x14ac:dyDescent="0.25">
      <c r="A185" s="38"/>
      <c r="B185" s="27"/>
      <c r="C185" s="27"/>
      <c r="D185" s="27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</row>
    <row r="186" spans="1:28" x14ac:dyDescent="0.25">
      <c r="A186" s="38"/>
      <c r="B186" s="27"/>
      <c r="C186" s="27"/>
      <c r="D186" s="27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</row>
    <row r="187" spans="1:28" x14ac:dyDescent="0.25">
      <c r="A187" s="38"/>
      <c r="B187" s="27"/>
      <c r="C187" s="27"/>
      <c r="D187" s="27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</row>
    <row r="188" spans="1:28" x14ac:dyDescent="0.25">
      <c r="A188" s="38"/>
      <c r="B188" s="27"/>
      <c r="C188" s="27"/>
      <c r="D188" s="27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</row>
    <row r="189" spans="1:28" x14ac:dyDescent="0.25">
      <c r="A189" s="38"/>
      <c r="B189" s="27"/>
      <c r="C189" s="27"/>
      <c r="D189" s="27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</row>
    <row r="190" spans="1:28" x14ac:dyDescent="0.25">
      <c r="A190" s="38"/>
      <c r="B190" s="27"/>
      <c r="C190" s="27"/>
      <c r="D190" s="27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</row>
    <row r="191" spans="1:28" x14ac:dyDescent="0.25">
      <c r="A191" s="38"/>
      <c r="B191" s="27"/>
      <c r="C191" s="27"/>
      <c r="D191" s="27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</row>
    <row r="192" spans="1:28" x14ac:dyDescent="0.25">
      <c r="A192" s="38"/>
      <c r="B192" s="27"/>
      <c r="C192" s="27"/>
      <c r="D192" s="27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</row>
    <row r="193" spans="1:28" x14ac:dyDescent="0.25">
      <c r="A193" s="38"/>
      <c r="B193" s="27"/>
      <c r="C193" s="27"/>
      <c r="D193" s="27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</row>
    <row r="194" spans="1:28" x14ac:dyDescent="0.25">
      <c r="A194" s="38"/>
      <c r="B194" s="27"/>
      <c r="C194" s="27"/>
      <c r="D194" s="27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</row>
    <row r="195" spans="1:28" x14ac:dyDescent="0.25">
      <c r="A195" s="38"/>
      <c r="B195" s="27"/>
      <c r="C195" s="27"/>
      <c r="D195" s="27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</row>
    <row r="196" spans="1:28" x14ac:dyDescent="0.25">
      <c r="A196" s="38"/>
      <c r="B196" s="27"/>
      <c r="C196" s="27"/>
      <c r="D196" s="27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</row>
    <row r="197" spans="1:28" x14ac:dyDescent="0.25">
      <c r="A197" s="38"/>
      <c r="B197" s="27"/>
      <c r="C197" s="27"/>
      <c r="D197" s="27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</row>
    <row r="198" spans="1:28" x14ac:dyDescent="0.25">
      <c r="A198" s="38"/>
      <c r="B198" s="27"/>
      <c r="C198" s="27"/>
      <c r="D198" s="27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</row>
    <row r="199" spans="1:28" x14ac:dyDescent="0.25">
      <c r="A199" s="38"/>
      <c r="B199" s="27"/>
      <c r="C199" s="27"/>
      <c r="D199" s="27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</row>
    <row r="200" spans="1:28" x14ac:dyDescent="0.25">
      <c r="A200" s="38"/>
      <c r="B200" s="27"/>
      <c r="C200" s="27"/>
      <c r="D200" s="27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</row>
    <row r="201" spans="1:28" x14ac:dyDescent="0.25">
      <c r="A201" s="38"/>
      <c r="B201" s="27"/>
      <c r="C201" s="27"/>
      <c r="D201" s="27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</row>
    <row r="202" spans="1:28" x14ac:dyDescent="0.25">
      <c r="A202" s="38"/>
      <c r="B202" s="27"/>
      <c r="C202" s="27"/>
      <c r="D202" s="27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</row>
    <row r="203" spans="1:28" x14ac:dyDescent="0.25">
      <c r="A203" s="38"/>
      <c r="B203" s="27"/>
      <c r="C203" s="27"/>
      <c r="D203" s="27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</row>
    <row r="204" spans="1:28" x14ac:dyDescent="0.25">
      <c r="A204" s="38"/>
      <c r="B204" s="27"/>
      <c r="C204" s="27"/>
      <c r="D204" s="27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</row>
    <row r="205" spans="1:28" x14ac:dyDescent="0.25">
      <c r="A205" s="38"/>
      <c r="B205" s="27"/>
      <c r="C205" s="27"/>
      <c r="D205" s="27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</row>
    <row r="206" spans="1:28" x14ac:dyDescent="0.25">
      <c r="A206" s="38"/>
      <c r="B206" s="27"/>
      <c r="C206" s="27"/>
      <c r="D206" s="27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</row>
    <row r="207" spans="1:28" x14ac:dyDescent="0.25">
      <c r="A207" s="38"/>
      <c r="B207" s="27"/>
      <c r="C207" s="27"/>
      <c r="D207" s="27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</row>
    <row r="208" spans="1:28" x14ac:dyDescent="0.25">
      <c r="A208" s="38"/>
      <c r="B208" s="27"/>
      <c r="C208" s="27"/>
      <c r="D208" s="27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</row>
    <row r="209" spans="1:28" x14ac:dyDescent="0.25">
      <c r="A209" s="38"/>
      <c r="B209" s="27"/>
      <c r="C209" s="27"/>
      <c r="D209" s="27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</row>
    <row r="210" spans="1:28" x14ac:dyDescent="0.25">
      <c r="A210" s="38"/>
      <c r="B210" s="27"/>
      <c r="C210" s="27"/>
      <c r="D210" s="27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</row>
    <row r="211" spans="1:28" x14ac:dyDescent="0.25">
      <c r="A211" s="38"/>
      <c r="B211" s="27"/>
      <c r="C211" s="27"/>
      <c r="D211" s="27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</row>
    <row r="212" spans="1:28" x14ac:dyDescent="0.25">
      <c r="A212" s="38"/>
      <c r="B212" s="27"/>
      <c r="C212" s="27"/>
      <c r="D212" s="27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</row>
    <row r="213" spans="1:28" x14ac:dyDescent="0.25">
      <c r="A213" s="38"/>
      <c r="B213" s="27"/>
      <c r="C213" s="27"/>
      <c r="D213" s="27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</row>
    <row r="214" spans="1:28" x14ac:dyDescent="0.25">
      <c r="A214" s="38"/>
      <c r="B214" s="27"/>
      <c r="C214" s="27"/>
      <c r="D214" s="27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</row>
    <row r="215" spans="1:28" x14ac:dyDescent="0.25">
      <c r="A215" s="38"/>
      <c r="B215" s="27"/>
      <c r="C215" s="27"/>
      <c r="D215" s="27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</row>
    <row r="216" spans="1:28" x14ac:dyDescent="0.25">
      <c r="A216" s="38"/>
      <c r="B216" s="27"/>
      <c r="C216" s="27"/>
      <c r="D216" s="27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</row>
    <row r="217" spans="1:28" x14ac:dyDescent="0.25">
      <c r="A217" s="38"/>
      <c r="B217" s="27"/>
      <c r="C217" s="27"/>
      <c r="D217" s="27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</row>
    <row r="218" spans="1:28" x14ac:dyDescent="0.25">
      <c r="A218" s="38"/>
      <c r="B218" s="27"/>
      <c r="C218" s="27"/>
      <c r="D218" s="27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</row>
    <row r="219" spans="1:28" x14ac:dyDescent="0.25">
      <c r="A219" s="38"/>
      <c r="B219" s="27"/>
      <c r="C219" s="27"/>
      <c r="D219" s="27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</row>
    <row r="220" spans="1:28" x14ac:dyDescent="0.25">
      <c r="A220" s="38"/>
      <c r="B220" s="27"/>
      <c r="C220" s="27"/>
      <c r="D220" s="27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</row>
    <row r="221" spans="1:28" x14ac:dyDescent="0.25">
      <c r="A221" s="38"/>
      <c r="B221" s="27"/>
      <c r="C221" s="27"/>
      <c r="D221" s="27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</row>
    <row r="222" spans="1:28" x14ac:dyDescent="0.25">
      <c r="A222" s="38"/>
      <c r="B222" s="27"/>
      <c r="C222" s="27"/>
      <c r="D222" s="27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</row>
    <row r="223" spans="1:28" x14ac:dyDescent="0.25">
      <c r="A223" s="38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</row>
    <row r="224" spans="1:28" x14ac:dyDescent="0.25">
      <c r="A224" s="38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</row>
    <row r="225" spans="1:28" x14ac:dyDescent="0.25">
      <c r="A225" s="38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</row>
    <row r="226" spans="1:28" x14ac:dyDescent="0.25">
      <c r="A226" s="38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</row>
    <row r="227" spans="1:28" x14ac:dyDescent="0.25">
      <c r="A227" s="38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</row>
    <row r="228" spans="1:28" x14ac:dyDescent="0.25">
      <c r="A228" s="38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</row>
    <row r="229" spans="1:28" x14ac:dyDescent="0.25">
      <c r="A229" s="38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</row>
    <row r="230" spans="1:28" x14ac:dyDescent="0.25">
      <c r="A230" s="38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</row>
    <row r="231" spans="1:28" x14ac:dyDescent="0.25">
      <c r="A231" s="38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</row>
    <row r="232" spans="1:28" x14ac:dyDescent="0.25">
      <c r="A232" s="38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</row>
    <row r="233" spans="1:28" x14ac:dyDescent="0.25">
      <c r="A233" s="38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</row>
    <row r="234" spans="1:28" x14ac:dyDescent="0.25">
      <c r="A234" s="38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</row>
    <row r="235" spans="1:28" x14ac:dyDescent="0.25">
      <c r="A235" s="38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</row>
    <row r="236" spans="1:28" x14ac:dyDescent="0.25">
      <c r="A236" s="38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</row>
    <row r="237" spans="1:28" x14ac:dyDescent="0.25">
      <c r="A237" s="38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</row>
    <row r="238" spans="1:28" x14ac:dyDescent="0.25">
      <c r="A238" s="38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</row>
    <row r="239" spans="1:28" x14ac:dyDescent="0.25">
      <c r="A239" s="38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</row>
    <row r="240" spans="1:28" x14ac:dyDescent="0.25">
      <c r="A240" s="38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</row>
    <row r="241" spans="1:28" x14ac:dyDescent="0.25">
      <c r="A241" s="38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</row>
    <row r="242" spans="1:28" x14ac:dyDescent="0.25">
      <c r="A242" s="38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</row>
    <row r="243" spans="1:28" x14ac:dyDescent="0.25">
      <c r="A243" s="38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</row>
    <row r="244" spans="1:28" x14ac:dyDescent="0.25">
      <c r="A244" s="38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</row>
    <row r="245" spans="1:28" x14ac:dyDescent="0.25">
      <c r="A245" s="38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</row>
    <row r="246" spans="1:28" x14ac:dyDescent="0.25">
      <c r="A246" s="38"/>
    </row>
    <row r="247" spans="1:28" x14ac:dyDescent="0.25">
      <c r="A247" s="38"/>
    </row>
    <row r="248" spans="1:28" x14ac:dyDescent="0.25">
      <c r="A248" s="38"/>
    </row>
    <row r="249" spans="1:28" x14ac:dyDescent="0.25">
      <c r="A249" s="38"/>
    </row>
    <row r="250" spans="1:28" x14ac:dyDescent="0.25">
      <c r="A250" s="38"/>
    </row>
    <row r="251" spans="1:28" x14ac:dyDescent="0.25">
      <c r="A251" s="38"/>
    </row>
    <row r="252" spans="1:28" x14ac:dyDescent="0.25">
      <c r="A252" s="38"/>
    </row>
    <row r="253" spans="1:28" x14ac:dyDescent="0.25">
      <c r="A253" s="38"/>
    </row>
    <row r="254" spans="1:28" x14ac:dyDescent="0.25">
      <c r="A254" s="38"/>
    </row>
    <row r="255" spans="1:28" x14ac:dyDescent="0.25">
      <c r="A255" s="38"/>
    </row>
    <row r="256" spans="1:28" x14ac:dyDescent="0.25">
      <c r="A256" s="38"/>
    </row>
    <row r="257" spans="1:1" x14ac:dyDescent="0.25">
      <c r="A257" s="38"/>
    </row>
    <row r="258" spans="1:1" x14ac:dyDescent="0.25">
      <c r="A258" s="38"/>
    </row>
    <row r="259" spans="1:1" x14ac:dyDescent="0.25">
      <c r="A259" s="38"/>
    </row>
    <row r="260" spans="1:1" x14ac:dyDescent="0.25">
      <c r="A260" s="38"/>
    </row>
    <row r="261" spans="1:1" x14ac:dyDescent="0.25">
      <c r="A261" s="38"/>
    </row>
    <row r="262" spans="1:1" x14ac:dyDescent="0.25">
      <c r="A262" s="38"/>
    </row>
    <row r="263" spans="1:1" x14ac:dyDescent="0.25">
      <c r="A263" s="38"/>
    </row>
    <row r="264" spans="1:1" x14ac:dyDescent="0.25">
      <c r="A264" s="38"/>
    </row>
    <row r="265" spans="1:1" x14ac:dyDescent="0.25">
      <c r="A265" s="38"/>
    </row>
    <row r="266" spans="1:1" x14ac:dyDescent="0.25">
      <c r="A266" s="38"/>
    </row>
    <row r="267" spans="1:1" x14ac:dyDescent="0.25">
      <c r="A267" s="38"/>
    </row>
    <row r="268" spans="1:1" x14ac:dyDescent="0.25">
      <c r="A268" s="38"/>
    </row>
    <row r="269" spans="1:1" x14ac:dyDescent="0.25">
      <c r="A269" s="38"/>
    </row>
    <row r="270" spans="1:1" x14ac:dyDescent="0.25">
      <c r="A270" s="38"/>
    </row>
    <row r="271" spans="1:1" x14ac:dyDescent="0.25">
      <c r="A271" s="38"/>
    </row>
    <row r="272" spans="1:1" x14ac:dyDescent="0.25">
      <c r="A272" s="38"/>
    </row>
    <row r="273" spans="1:1" x14ac:dyDescent="0.25">
      <c r="A273" s="38"/>
    </row>
    <row r="274" spans="1:1" x14ac:dyDescent="0.25">
      <c r="A274" s="38"/>
    </row>
    <row r="275" spans="1:1" x14ac:dyDescent="0.25">
      <c r="A275" s="38"/>
    </row>
    <row r="276" spans="1:1" x14ac:dyDescent="0.25">
      <c r="A276" s="38"/>
    </row>
    <row r="277" spans="1:1" x14ac:dyDescent="0.25">
      <c r="A277" s="38"/>
    </row>
    <row r="278" spans="1:1" x14ac:dyDescent="0.25">
      <c r="A278" s="38"/>
    </row>
    <row r="279" spans="1:1" x14ac:dyDescent="0.25">
      <c r="A279" s="38"/>
    </row>
    <row r="280" spans="1:1" x14ac:dyDescent="0.25">
      <c r="A280" s="38"/>
    </row>
    <row r="281" spans="1:1" x14ac:dyDescent="0.25">
      <c r="A281" s="38"/>
    </row>
    <row r="282" spans="1:1" x14ac:dyDescent="0.25">
      <c r="A282" s="38"/>
    </row>
    <row r="283" spans="1:1" x14ac:dyDescent="0.25">
      <c r="A283" s="38"/>
    </row>
    <row r="284" spans="1:1" x14ac:dyDescent="0.25">
      <c r="A284" s="38"/>
    </row>
    <row r="285" spans="1:1" x14ac:dyDescent="0.25">
      <c r="A285" s="38"/>
    </row>
    <row r="286" spans="1:1" x14ac:dyDescent="0.25">
      <c r="A286" s="38"/>
    </row>
    <row r="287" spans="1:1" x14ac:dyDescent="0.25">
      <c r="A287" s="38"/>
    </row>
    <row r="288" spans="1:1" x14ac:dyDescent="0.25">
      <c r="A288" s="38"/>
    </row>
    <row r="289" spans="1:1" x14ac:dyDescent="0.25">
      <c r="A289" s="38"/>
    </row>
    <row r="290" spans="1:1" x14ac:dyDescent="0.25">
      <c r="A290" s="38"/>
    </row>
    <row r="291" spans="1:1" x14ac:dyDescent="0.25">
      <c r="A291" s="38"/>
    </row>
    <row r="292" spans="1:1" x14ac:dyDescent="0.25">
      <c r="A292" s="38"/>
    </row>
    <row r="293" spans="1:1" x14ac:dyDescent="0.25">
      <c r="A293" s="38"/>
    </row>
    <row r="294" spans="1:1" x14ac:dyDescent="0.25">
      <c r="A294" s="38"/>
    </row>
    <row r="295" spans="1:1" x14ac:dyDescent="0.25">
      <c r="A295" s="38"/>
    </row>
    <row r="296" spans="1:1" x14ac:dyDescent="0.25">
      <c r="A296" s="38"/>
    </row>
    <row r="297" spans="1:1" x14ac:dyDescent="0.25">
      <c r="A297" s="38"/>
    </row>
    <row r="298" spans="1:1" x14ac:dyDescent="0.25">
      <c r="A298" s="35"/>
    </row>
    <row r="299" spans="1:1" x14ac:dyDescent="0.25">
      <c r="A299" s="35"/>
    </row>
  </sheetData>
  <pageMargins left="0.70866141732283472" right="0.70866141732283472" top="0.74803149606299213" bottom="0.74803149606299213" header="0.31496062992125984" footer="0.31496062992125984"/>
  <pageSetup paperSize="9" scale="8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Ekonomistyrningsverket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Anette Bergström</dc:creator>
  <cp:lastModifiedBy>Mikael Marelius</cp:lastModifiedBy>
  <cp:lastPrinted>2016-11-15T08:08:26Z</cp:lastPrinted>
  <dcterms:created xsi:type="dcterms:W3CDTF">2012-06-28T10:39:36Z</dcterms:created>
  <dcterms:modified xsi:type="dcterms:W3CDTF">2016-11-15T09:07:29Z</dcterms:modified>
</cp:coreProperties>
</file>