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05" windowWidth="21720" windowHeight="13620"/>
  </bookViews>
  <sheets>
    <sheet name="Blad1" sheetId="1" r:id="rId1"/>
  </sheets>
  <calcPr calcId="145621"/>
</workbook>
</file>

<file path=xl/calcChain.xml><?xml version="1.0" encoding="utf-8"?>
<calcChain xmlns="http://schemas.openxmlformats.org/spreadsheetml/2006/main">
  <c r="K32" i="1" l="1"/>
  <c r="J32" i="1"/>
  <c r="I32" i="1"/>
  <c r="H32" i="1"/>
  <c r="G32" i="1"/>
  <c r="F32" i="1"/>
  <c r="E32" i="1"/>
  <c r="D32" i="1"/>
  <c r="E29" i="1"/>
  <c r="F29" i="1"/>
  <c r="G29" i="1"/>
  <c r="H29" i="1"/>
  <c r="I29" i="1"/>
  <c r="J29" i="1"/>
  <c r="K29" i="1"/>
  <c r="D29" i="1"/>
  <c r="E23" i="1"/>
  <c r="F23" i="1"/>
  <c r="G23" i="1"/>
  <c r="H23" i="1"/>
  <c r="I23" i="1"/>
  <c r="J23" i="1"/>
  <c r="K23" i="1"/>
  <c r="E24" i="1"/>
  <c r="F24" i="1"/>
  <c r="G24" i="1"/>
  <c r="H24" i="1"/>
  <c r="I24" i="1"/>
  <c r="J24" i="1"/>
  <c r="K24" i="1"/>
  <c r="D24" i="1"/>
  <c r="D23" i="1"/>
</calcChain>
</file>

<file path=xl/sharedStrings.xml><?xml version="1.0" encoding="utf-8"?>
<sst xmlns="http://schemas.openxmlformats.org/spreadsheetml/2006/main" count="74" uniqueCount="63">
  <si>
    <t>Transfereringar till ålderspensionssystemet och premiepensionssystemet, avstämning</t>
  </si>
  <si>
    <t>Miljoner kronor</t>
  </si>
  <si>
    <t>Myndighet</t>
  </si>
  <si>
    <t>Anslagsnamn</t>
  </si>
  <si>
    <t>Nomenklatur</t>
  </si>
  <si>
    <t>Kv1 2015</t>
  </si>
  <si>
    <t>Kv2 2015</t>
  </si>
  <si>
    <t>Kv3 2015</t>
  </si>
  <si>
    <t>Kv4 2015</t>
  </si>
  <si>
    <t>2015</t>
  </si>
  <si>
    <t>Kv1 2016</t>
  </si>
  <si>
    <t>Kv2 2016</t>
  </si>
  <si>
    <t>Kv3 2016</t>
  </si>
  <si>
    <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</si>
  <si>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</si>
  <si>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</si>
  <si>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</si>
  <si>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</si>
  <si>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</si>
  <si>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</si>
  <si>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</si>
  <si>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</si>
  <si>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</si>
  <si>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</si>
  <si>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</si>
  <si>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</si>
  <si>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</si>
  <si>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Vårdbidrag för funktionshindrade barn</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</si>
  <si>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</si>
  <si>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</si>
  <si>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</si>
  <si>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</si>
  <si>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</si>
  <si>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</si>
  <si>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</si>
  <si>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</si>
  <si>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</si>
  <si>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</si>
  <si>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Spec skolmynd</t>
  </si>
  <si>
    <t>Bidrag till kostnader vid viss gymnasieutbildning och vid viss föräldrautbildning i teckenspråk</t>
  </si>
  <si>
    <t>1501005</t>
  </si>
  <si>
    <t>Uppsala universitet</t>
  </si>
  <si>
    <t>Särskilda utgifter inom universitet och högskolor</t>
  </si>
  <si>
    <t>1602064</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</si>
  <si>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</si>
  <si>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</si>
  <si>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</si>
  <si>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</si>
  <si>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</si>
  <si>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</si>
  <si>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</si>
  <si>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</si>
  <si>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</si>
  <si>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</si>
  <si>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</si>
  <si>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</si>
  <si>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</si>
  <si>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Utbetalt till RGK (art 69)</t>
  </si>
  <si>
    <t>Summa STÅP enligt UFS</t>
  </si>
  <si>
    <t>Korrigering avs Uppsala universitet, backats nästa kvartal</t>
  </si>
  <si>
    <t>Slutreglering</t>
  </si>
  <si>
    <t>Utbetalt till RGK enligt inkomsttitel 9251 026 just</t>
  </si>
  <si>
    <t>Utbetalt till AP-fonden enligt inkomsttitel 9251 025 just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</si>
</sst>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5">
    <fill>
      <patternFill patternType="none"/>
    </fill>
    <fill>
      <patternFill patternType="gray125"/>
    </fill>
    <fill>
      <patternFill patternType="solid">
        <fgColor theme="6" tint="0.59999389629810485"/>
        <bgColor indexed="64"/>
      </patternFill>
    </fill>
    <fill>
      <patternFill patternType="solid">
        <fgColor rgb="FF92D050"/>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20">
    <xf numFmtId="0" fontId="0" fillId="0" borderId="0" xfId="0" applyNumberFormat="1" applyFont="1" applyFill="1" applyBorder="1"/>
    <xf numFmtId="0" fontId="1" fillId="0" borderId="0" xfId="0" applyNumberFormat="1" applyFont="1" applyFill="1" applyBorder="1"/>
    <xf numFmtId="0" fontId="3" fillId="0" borderId="0" xfId="0" applyNumberFormat="1" applyFont="1" applyFill="1" applyBorder="1"/>
    <xf numFmtId="0" fontId="4" fillId="0" borderId="0" xfId="0" applyNumberFormat="1" applyFont="1" applyFill="1" applyBorder="1"/>
    <xf numFmtId="0" fontId="2" fillId="0" borderId="0" xfId="0" applyNumberFormat="1" applyFont="1" applyFill="1" applyBorder="1"/>
    <xf numFmtId="0" fontId="5" fillId="0" borderId="0" xfId="0" applyNumberFormat="1" applyFont="1" applyFill="1" applyBorder="1"/>
    <xf numFmtId="0" fontId="6" fillId="0" borderId="0" xfId="0" applyNumberFormat="1" applyFont="1" applyFill="1" applyBorder="1"/>
    <xf numFmtId="0" fontId="5" fillId="0" borderId="0" xfId="0" applyNumberFormat="1" applyFont="1" applyFill="1" applyBorder="1" applyAlignment="1">
      <alignment horizontal="right"/>
    </xf>
    <xf numFmtId="3" fontId="2" fillId="0" borderId="0" xfId="0" applyNumberFormat="1" applyFont="1" applyFill="1" applyBorder="1"/>
    <xf numFmtId="164" fontId="2" fillId="0" borderId="0" xfId="0" applyNumberFormat="1" applyFont="1" applyFill="1" applyBorder="1"/>
    <xf numFmtId="165" fontId="2" fillId="0" borderId="0" xfId="0" applyNumberFormat="1" applyFont="1" applyFill="1"/>
    <xf numFmtId="0" fontId="2" fillId="0" borderId="0" xfId="0" applyFont="1" applyFill="1" applyAlignment="1"/>
    <xf numFmtId="0" fontId="7" fillId="2" borderId="0" xfId="0" applyNumberFormat="1" applyFont="1" applyFill="1" applyBorder="1"/>
    <xf numFmtId="0" fontId="2" fillId="2" borderId="0" xfId="0" applyNumberFormat="1" applyFont="1" applyFill="1" applyBorder="1"/>
    <xf numFmtId="164" fontId="2" fillId="2" borderId="0" xfId="0" applyNumberFormat="1" applyFont="1" applyFill="1" applyBorder="1"/>
    <xf numFmtId="0" fontId="2" fillId="3" borderId="0" xfId="0" applyNumberFormat="1" applyFont="1" applyFill="1" applyBorder="1"/>
    <xf numFmtId="164" fontId="2" fillId="3" borderId="0" xfId="0" applyNumberFormat="1" applyFont="1" applyFill="1" applyBorder="1"/>
    <xf numFmtId="0" fontId="2" fillId="4" borderId="0" xfId="0" applyNumberFormat="1" applyFont="1" applyFill="1" applyBorder="1"/>
    <xf numFmtId="164" fontId="2" fillId="4" borderId="0" xfId="0" applyNumberFormat="1" applyFont="1" applyFill="1" applyBorder="1"/>
    <xf numFmtId="0" fontId="7" fillId="4"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352425</xdr:colOff>
      <xdr:row>40</xdr:row>
      <xdr:rowOff>114300</xdr:rowOff>
    </xdr:from>
    <xdr:ext cx="7581900" cy="2847959"/>
    <xdr:sp macro="" textlink="">
      <xdr:nvSpPr>
        <xdr:cNvPr id="2" name="textruta 1"/>
        <xdr:cNvSpPr txBox="1"/>
      </xdr:nvSpPr>
      <xdr:spPr>
        <a:xfrm>
          <a:off x="352425" y="5924550"/>
          <a:ext cx="7581900" cy="28479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r>
            <a:rPr lang="sv-SE" sz="1100" b="1" i="0" baseline="0">
              <a:solidFill>
                <a:schemeClr val="tx1"/>
              </a:solidFill>
              <a:effectLst/>
              <a:latin typeface="+mn-lt"/>
              <a:ea typeface="+mn-ea"/>
              <a:cs typeface="+mn-cs"/>
            </a:rPr>
            <a:t>Kommentarer till utfall </a:t>
          </a:r>
          <a:endParaRPr lang="sv-SE">
            <a:effectLst/>
          </a:endParaRPr>
        </a:p>
        <a:p>
          <a:pPr rtl="0"/>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endParaRPr lang="sv-SE">
            <a:effectLst/>
          </a:endParaRPr>
        </a:p>
        <a:p>
          <a:pPr rtl="0"/>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endParaRPr lang="sv-SE">
            <a:effectLst/>
          </a:endParaRPr>
        </a:p>
        <a:p>
          <a:pPr eaLnBrk="1" fontAlgn="auto" latinLnBrk="0" hangingPunct="1"/>
          <a:r>
            <a:rPr lang="sv-SE" sz="1100" b="0" i="0" baseline="0">
              <a:solidFill>
                <a:schemeClr val="tx1"/>
              </a:solidFill>
              <a:effectLst/>
              <a:latin typeface="+mn-lt"/>
              <a:ea typeface="+mn-ea"/>
              <a:cs typeface="+mn-cs"/>
            </a:rPr>
            <a:t>Slutreglering  för tidigare år har gjorts kvartal 2 2015 och 2016. Därför avviker fördelningen mellan utbetalt till AP-fonden respektive till RGK enligt inkomsttitel från redovisade belopp  som  visar årets fördelning. Slutreglering för 2013 har gjorts 2015 kvartal 2 då andelen till AP-fonden ökat  med 197 mnkr och andelen till RGK minskat med 197 mnkr.  Slutreglering för 2014 har gjorts 2016 kvartal 2 då andelen till AP-fonden ökat  med 184 mnkr och andelen till RGK minskat med 184 mnkr.</a:t>
          </a:r>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9"/>
  <sheetViews>
    <sheetView tabSelected="1" workbookViewId="0">
      <selection activeCell="P9" sqref="P9"/>
    </sheetView>
  </sheetViews>
  <sheetFormatPr defaultRowHeight="12.75" x14ac:dyDescent="0.2"/>
  <cols>
    <col min="1" max="1" width="14.5703125" customWidth="1"/>
    <col min="2" max="2" width="28.85546875" customWidth="1"/>
    <col min="3" max="3" width="10.7109375" customWidth="1"/>
    <col min="4" max="12" width="8.28515625" customWidth="1"/>
  </cols>
  <sheetData>
    <row r="1" spans="1:20" s="3" customFormat="1" ht="15.75" x14ac:dyDescent="0.25">
      <c r="A1" s="2" t="s">
        <v>0</v>
      </c>
      <c r="B1" s="2"/>
      <c r="C1" s="2"/>
      <c r="D1" s="2"/>
      <c r="E1" s="2"/>
      <c r="F1" s="2"/>
    </row>
    <row r="2" spans="1:20" s="1" customFormat="1" ht="8.25" customHeight="1" x14ac:dyDescent="0.2"/>
    <row r="3" spans="1:20" s="4" customFormat="1" ht="11.25" customHeight="1" x14ac:dyDescent="0.2">
      <c r="A3" s="4" t="s">
        <v>1</v>
      </c>
    </row>
    <row r="4" spans="1:20" s="5" customFormat="1" ht="14.25" customHeight="1" x14ac:dyDescent="0.2">
      <c r="A4" s="5" t="s">
        <v>2</v>
      </c>
      <c r="B4" s="5" t="s">
        <v>3</v>
      </c>
      <c r="C4" s="5" t="s">
        <v>4</v>
      </c>
      <c r="D4" s="7" t="s">
        <v>5</v>
      </c>
      <c r="E4" s="7" t="s">
        <v>6</v>
      </c>
      <c r="F4" s="7" t="s">
        <v>7</v>
      </c>
      <c r="G4" s="7" t="s">
        <v>8</v>
      </c>
      <c r="H4" s="7" t="s">
        <v>9</v>
      </c>
      <c r="I4" s="7" t="s">
        <v>10</v>
      </c>
      <c r="J4" s="7" t="s">
        <v>11</v>
      </c>
      <c r="K4" s="7" t="s">
        <v>12</v>
      </c>
      <c r="L4" s="7" t="s">
        <v>13</v>
      </c>
      <c r="M4" s="7" t="s">
        <v>13</v>
      </c>
    </row>
    <row r="5" spans="1:20" x14ac:dyDescent="0.2">
      <c r="A5" s="4" t="s">
        <v>14</v>
      </c>
      <c r="B5" s="4" t="s">
        <v>15</v>
      </c>
      <c r="C5" s="4" t="s">
        <v>16</v>
      </c>
      <c r="D5" s="9">
        <v>0.12849999000000001</v>
      </c>
      <c r="E5" s="9">
        <v>0.12849999000000001</v>
      </c>
      <c r="F5" s="9">
        <v>0.12849999000000001</v>
      </c>
      <c r="G5" s="9">
        <v>0.12850002999999999</v>
      </c>
      <c r="H5" s="9">
        <v>0.51400000000000001</v>
      </c>
      <c r="I5" s="9">
        <v>0.126</v>
      </c>
      <c r="J5" s="9">
        <v>0.126</v>
      </c>
      <c r="K5" s="9">
        <v>0.126</v>
      </c>
      <c r="L5" s="9"/>
      <c r="M5" s="8"/>
      <c r="N5" s="4"/>
      <c r="O5" s="4"/>
      <c r="P5" s="4"/>
      <c r="Q5" s="4"/>
      <c r="R5" s="4"/>
      <c r="S5" s="4"/>
      <c r="T5" s="4"/>
    </row>
    <row r="6" spans="1:20" s="6" customFormat="1" x14ac:dyDescent="0.2">
      <c r="A6" s="4" t="s">
        <v>14</v>
      </c>
      <c r="B6" s="4" t="s">
        <v>17</v>
      </c>
      <c r="C6" s="4" t="s">
        <v>18</v>
      </c>
      <c r="D6" s="9">
        <v>776.25</v>
      </c>
      <c r="E6" s="9">
        <v>776.25</v>
      </c>
      <c r="F6" s="9">
        <v>776.25</v>
      </c>
      <c r="G6" s="9">
        <v>776.25</v>
      </c>
      <c r="H6" s="9">
        <v>3105</v>
      </c>
      <c r="I6" s="9">
        <v>1046.74999899</v>
      </c>
      <c r="J6" s="9">
        <v>1046.74999899</v>
      </c>
      <c r="K6" s="9">
        <v>1046.74999899</v>
      </c>
      <c r="L6" s="9"/>
      <c r="M6" s="8"/>
      <c r="N6" s="4"/>
      <c r="O6" s="4"/>
      <c r="P6" s="4"/>
      <c r="Q6" s="4"/>
      <c r="R6" s="4"/>
      <c r="S6" s="4"/>
      <c r="T6" s="4"/>
    </row>
    <row r="7" spans="1:20" x14ac:dyDescent="0.2">
      <c r="A7" s="4" t="s">
        <v>14</v>
      </c>
      <c r="B7" s="4" t="s">
        <v>19</v>
      </c>
      <c r="C7" s="4" t="s">
        <v>20</v>
      </c>
      <c r="D7" s="9">
        <v>1770.7212500099999</v>
      </c>
      <c r="E7" s="9">
        <v>1770.7212500099999</v>
      </c>
      <c r="F7" s="9">
        <v>1770.7212500099999</v>
      </c>
      <c r="G7" s="9">
        <v>1770.7212499699999</v>
      </c>
      <c r="H7" s="9">
        <v>7082.8850000000002</v>
      </c>
      <c r="I7" s="9">
        <v>1846.38875001</v>
      </c>
      <c r="J7" s="9">
        <v>1846.38875001</v>
      </c>
      <c r="K7" s="9">
        <v>1846.38875001</v>
      </c>
      <c r="L7" s="9"/>
      <c r="M7" s="8"/>
      <c r="N7" s="4"/>
      <c r="O7" s="4"/>
      <c r="P7" s="4"/>
      <c r="Q7" s="4"/>
      <c r="R7" s="4"/>
      <c r="S7" s="4"/>
      <c r="T7" s="4"/>
    </row>
    <row r="8" spans="1:20" x14ac:dyDescent="0.2">
      <c r="A8" s="4" t="s">
        <v>14</v>
      </c>
      <c r="B8" s="4" t="s">
        <v>21</v>
      </c>
      <c r="C8" s="4" t="s">
        <v>22</v>
      </c>
      <c r="D8" s="9">
        <v>71.499999990000006</v>
      </c>
      <c r="E8" s="9">
        <v>71.499999990000006</v>
      </c>
      <c r="F8" s="9">
        <v>71.499999990000006</v>
      </c>
      <c r="G8" s="9">
        <v>71.500000029999995</v>
      </c>
      <c r="H8" s="9">
        <v>286</v>
      </c>
      <c r="I8" s="9">
        <v>57.500000010000001</v>
      </c>
      <c r="J8" s="9">
        <v>57.500000010000001</v>
      </c>
      <c r="K8" s="9">
        <v>57.500000010000001</v>
      </c>
      <c r="L8" s="9"/>
      <c r="M8" s="8"/>
      <c r="N8" s="4"/>
      <c r="O8" s="4"/>
      <c r="P8" s="4"/>
      <c r="Q8" s="4"/>
      <c r="R8" s="4"/>
      <c r="S8" s="4"/>
      <c r="T8" s="4"/>
    </row>
    <row r="9" spans="1:20" x14ac:dyDescent="0.2">
      <c r="A9" s="4" t="s">
        <v>14</v>
      </c>
      <c r="B9" s="4" t="s">
        <v>23</v>
      </c>
      <c r="C9" s="4" t="s">
        <v>24</v>
      </c>
      <c r="D9" s="9">
        <v>0.23600001000000001</v>
      </c>
      <c r="E9" s="9">
        <v>0.23600001000000001</v>
      </c>
      <c r="F9" s="9">
        <v>0.23600001000000001</v>
      </c>
      <c r="G9" s="9">
        <v>0.23599997</v>
      </c>
      <c r="H9" s="9">
        <v>0.94399999999999995</v>
      </c>
      <c r="I9" s="9">
        <v>0.23949999</v>
      </c>
      <c r="J9" s="9">
        <v>0.23949999</v>
      </c>
      <c r="K9" s="9">
        <v>0.23949999</v>
      </c>
      <c r="L9" s="9"/>
      <c r="M9" s="8"/>
      <c r="N9" s="4"/>
      <c r="O9" s="4"/>
      <c r="P9" s="4"/>
      <c r="Q9" s="4"/>
      <c r="R9" s="4"/>
      <c r="S9" s="4"/>
      <c r="T9" s="4"/>
    </row>
    <row r="10" spans="1:20" x14ac:dyDescent="0.2">
      <c r="A10" s="4" t="s">
        <v>14</v>
      </c>
      <c r="B10" s="4" t="s">
        <v>25</v>
      </c>
      <c r="C10" s="4" t="s">
        <v>26</v>
      </c>
      <c r="D10" s="9">
        <v>851.11424999999997</v>
      </c>
      <c r="E10" s="9">
        <v>851.11424999999997</v>
      </c>
      <c r="F10" s="9">
        <v>851.11424999999997</v>
      </c>
      <c r="G10" s="9">
        <v>851.11424999999997</v>
      </c>
      <c r="H10" s="9">
        <v>3404.4569999999999</v>
      </c>
      <c r="I10" s="9">
        <v>933.37950000000001</v>
      </c>
      <c r="J10" s="9">
        <v>933.37950000000001</v>
      </c>
      <c r="K10" s="9">
        <v>933.37950000000001</v>
      </c>
      <c r="L10" s="9"/>
      <c r="M10" s="8"/>
      <c r="N10" s="4"/>
      <c r="O10" s="4"/>
      <c r="P10" s="4"/>
      <c r="Q10" s="4"/>
      <c r="R10" s="4"/>
      <c r="S10" s="4"/>
      <c r="T10" s="4"/>
    </row>
    <row r="11" spans="1:20" x14ac:dyDescent="0.2">
      <c r="A11" s="4" t="s">
        <v>14</v>
      </c>
      <c r="B11" s="4" t="s">
        <v>27</v>
      </c>
      <c r="C11" s="4" t="s">
        <v>28</v>
      </c>
      <c r="D11" s="9">
        <v>76.575000000000003</v>
      </c>
      <c r="E11" s="9">
        <v>76.575000000000003</v>
      </c>
      <c r="F11" s="9">
        <v>76.575000000000003</v>
      </c>
      <c r="G11" s="9">
        <v>76.575000000000003</v>
      </c>
      <c r="H11" s="9">
        <v>306.3</v>
      </c>
      <c r="I11" s="9">
        <v>82.95</v>
      </c>
      <c r="J11" s="9">
        <v>82.95</v>
      </c>
      <c r="K11" s="9">
        <v>82.95</v>
      </c>
      <c r="L11" s="9"/>
      <c r="M11" s="8"/>
      <c r="N11" s="4"/>
      <c r="O11" s="4"/>
      <c r="P11" s="4"/>
      <c r="Q11" s="4"/>
      <c r="R11" s="4"/>
      <c r="S11" s="4"/>
      <c r="T11" s="4"/>
    </row>
    <row r="12" spans="1:20" x14ac:dyDescent="0.2">
      <c r="A12" s="4" t="s">
        <v>29</v>
      </c>
      <c r="B12" s="4" t="s">
        <v>30</v>
      </c>
      <c r="C12" s="4" t="s">
        <v>31</v>
      </c>
      <c r="D12" s="9">
        <v>1718.8895010000001</v>
      </c>
      <c r="E12" s="9">
        <v>1718.8895010000001</v>
      </c>
      <c r="F12" s="9">
        <v>1718.8895010000001</v>
      </c>
      <c r="G12" s="9">
        <v>1718.8894969999999</v>
      </c>
      <c r="H12" s="9">
        <v>6875.558</v>
      </c>
      <c r="I12" s="9">
        <v>1809.4655009999999</v>
      </c>
      <c r="J12" s="9">
        <v>1809.4655009999999</v>
      </c>
      <c r="K12" s="9">
        <v>1809.4655009999999</v>
      </c>
      <c r="L12" s="9"/>
      <c r="M12" s="8"/>
      <c r="N12" s="4"/>
      <c r="O12" s="4"/>
      <c r="P12" s="4"/>
      <c r="Q12" s="4"/>
      <c r="R12" s="4"/>
      <c r="S12" s="4"/>
      <c r="T12" s="4"/>
    </row>
    <row r="13" spans="1:20" x14ac:dyDescent="0.2">
      <c r="A13" s="4" t="s">
        <v>32</v>
      </c>
      <c r="B13" s="4" t="s">
        <v>33</v>
      </c>
      <c r="C13" s="4" t="s">
        <v>34</v>
      </c>
      <c r="D13" s="9">
        <v>589.49400000000003</v>
      </c>
      <c r="E13" s="9">
        <v>589.49699999999996</v>
      </c>
      <c r="F13" s="9">
        <v>602.99549999999999</v>
      </c>
      <c r="G13" s="9">
        <v>593.99549999999999</v>
      </c>
      <c r="H13" s="9">
        <v>2375.982</v>
      </c>
      <c r="I13" s="9">
        <v>685.14599999999996</v>
      </c>
      <c r="J13" s="9">
        <v>685.14599999999996</v>
      </c>
      <c r="K13" s="9">
        <v>685.14599999999996</v>
      </c>
      <c r="L13" s="9"/>
      <c r="M13" s="8"/>
      <c r="N13" s="4"/>
      <c r="O13" s="4"/>
      <c r="P13" s="4"/>
      <c r="Q13" s="4"/>
      <c r="R13" s="4"/>
      <c r="S13" s="4"/>
      <c r="T13" s="4"/>
    </row>
    <row r="14" spans="1:20" x14ac:dyDescent="0.2">
      <c r="A14" s="4" t="s">
        <v>35</v>
      </c>
      <c r="B14" s="4" t="s">
        <v>36</v>
      </c>
      <c r="C14" s="4" t="s">
        <v>37</v>
      </c>
      <c r="D14" s="9">
        <v>645.89700000000005</v>
      </c>
      <c r="E14" s="9">
        <v>645.89400000000001</v>
      </c>
      <c r="F14" s="9">
        <v>685.14499999999998</v>
      </c>
      <c r="G14" s="9">
        <v>685.14300000000003</v>
      </c>
      <c r="H14" s="9">
        <v>2662.0790000000002</v>
      </c>
      <c r="I14" s="9">
        <v>670.84799999999996</v>
      </c>
      <c r="J14" s="9">
        <v>670.84799999999996</v>
      </c>
      <c r="K14" s="9">
        <v>670.84799999999996</v>
      </c>
      <c r="L14" s="9"/>
      <c r="M14" s="8"/>
      <c r="N14" s="4"/>
      <c r="O14" s="4"/>
      <c r="P14" s="4"/>
      <c r="Q14" s="4"/>
      <c r="R14" s="4"/>
      <c r="S14" s="4"/>
      <c r="T14" s="4"/>
    </row>
    <row r="15" spans="1:20" x14ac:dyDescent="0.2">
      <c r="A15" s="4" t="s">
        <v>38</v>
      </c>
      <c r="B15" s="4" t="s">
        <v>39</v>
      </c>
      <c r="C15" s="4" t="s">
        <v>40</v>
      </c>
      <c r="D15" s="9">
        <v>1.4999999999999999E-2</v>
      </c>
      <c r="E15" s="9">
        <v>-1.4999999999999999E-2</v>
      </c>
      <c r="F15" s="9">
        <v>0</v>
      </c>
      <c r="G15" s="9">
        <v>0</v>
      </c>
      <c r="H15" s="9">
        <v>0</v>
      </c>
      <c r="I15" s="9"/>
      <c r="J15" s="9"/>
      <c r="K15" s="9"/>
      <c r="L15" s="9"/>
      <c r="M15" s="8"/>
      <c r="N15" s="4"/>
      <c r="O15" s="4"/>
      <c r="P15" s="4"/>
      <c r="Q15" s="4"/>
      <c r="R15" s="4"/>
      <c r="S15" s="4"/>
      <c r="T15" s="4"/>
    </row>
    <row r="16" spans="1:20" s="6" customFormat="1" x14ac:dyDescent="0.2">
      <c r="A16" s="4" t="s">
        <v>41</v>
      </c>
      <c r="B16" s="4" t="s">
        <v>42</v>
      </c>
      <c r="C16" s="4" t="s">
        <v>43</v>
      </c>
      <c r="D16" s="9">
        <v>0</v>
      </c>
      <c r="E16" s="9">
        <v>14.994</v>
      </c>
      <c r="F16" s="9">
        <v>0</v>
      </c>
      <c r="G16" s="9">
        <v>0</v>
      </c>
      <c r="H16" s="9">
        <v>14.994</v>
      </c>
      <c r="I16" s="9">
        <v>7.5990000000000002</v>
      </c>
      <c r="J16" s="9">
        <v>2.5329999999999999</v>
      </c>
      <c r="K16" s="9">
        <v>0</v>
      </c>
      <c r="L16" s="9"/>
      <c r="M16" s="8"/>
      <c r="N16" s="4"/>
      <c r="O16" s="4"/>
      <c r="P16" s="4"/>
      <c r="Q16" s="4"/>
      <c r="R16" s="4"/>
      <c r="S16" s="4"/>
      <c r="T16" s="4"/>
    </row>
    <row r="17" spans="1:20" x14ac:dyDescent="0.2">
      <c r="A17" s="4" t="s">
        <v>44</v>
      </c>
      <c r="B17" s="4" t="s">
        <v>45</v>
      </c>
      <c r="C17" s="4" t="s">
        <v>46</v>
      </c>
      <c r="D17" s="9"/>
      <c r="E17" s="9"/>
      <c r="F17" s="9"/>
      <c r="G17" s="9"/>
      <c r="H17" s="9"/>
      <c r="I17" s="9">
        <v>7.4999999999999997E-2</v>
      </c>
      <c r="J17" s="9">
        <v>7.4999999999999997E-2</v>
      </c>
      <c r="K17" s="9">
        <v>7.4999999999999997E-2</v>
      </c>
      <c r="L17" s="9"/>
      <c r="M17" s="8"/>
      <c r="N17" s="4"/>
      <c r="O17" s="4"/>
      <c r="P17" s="4"/>
      <c r="Q17" s="4"/>
      <c r="R17" s="4"/>
      <c r="S17" s="4"/>
      <c r="T17" s="4"/>
    </row>
    <row r="18" spans="1:20" x14ac:dyDescent="0.2">
      <c r="A18" s="15" t="s">
        <v>47</v>
      </c>
      <c r="B18" s="15"/>
      <c r="C18" s="15"/>
      <c r="D18" s="16">
        <v>6500.8205010000001</v>
      </c>
      <c r="E18" s="16">
        <v>6515.7845010000001</v>
      </c>
      <c r="F18" s="16">
        <v>6553.5550009999997</v>
      </c>
      <c r="G18" s="16">
        <v>6544.5529969999998</v>
      </c>
      <c r="H18" s="16">
        <v>26114.713</v>
      </c>
      <c r="I18" s="16">
        <v>7140.4672499999997</v>
      </c>
      <c r="J18" s="16">
        <v>7135.4012499999999</v>
      </c>
      <c r="K18" s="16">
        <v>7132.8682500000004</v>
      </c>
      <c r="L18" s="9"/>
      <c r="M18" s="8"/>
      <c r="N18" s="4"/>
      <c r="O18" s="4"/>
      <c r="P18" s="4"/>
      <c r="Q18" s="4"/>
      <c r="R18" s="4"/>
      <c r="S18" s="4"/>
      <c r="T18" s="4"/>
    </row>
    <row r="19" spans="1:20" s="6" customFormat="1" x14ac:dyDescent="0.2">
      <c r="A19" s="4" t="s">
        <v>48</v>
      </c>
      <c r="B19" s="4"/>
      <c r="C19" s="4"/>
      <c r="D19" s="9"/>
      <c r="E19" s="9"/>
      <c r="F19" s="9"/>
      <c r="G19" s="9"/>
      <c r="H19" s="9"/>
      <c r="I19" s="9"/>
      <c r="J19" s="9"/>
      <c r="K19" s="9"/>
      <c r="L19" s="9"/>
      <c r="M19" s="8"/>
      <c r="N19" s="4"/>
      <c r="O19" s="4"/>
      <c r="P19" s="4"/>
      <c r="Q19" s="4"/>
      <c r="R19" s="4"/>
      <c r="S19" s="4"/>
      <c r="T19" s="4"/>
    </row>
    <row r="20" spans="1:20" s="6" customFormat="1" x14ac:dyDescent="0.2">
      <c r="A20" s="4" t="s">
        <v>49</v>
      </c>
      <c r="B20" s="4"/>
      <c r="C20" s="4"/>
      <c r="D20" s="10">
        <v>0.86</v>
      </c>
      <c r="E20" s="10">
        <v>0.86</v>
      </c>
      <c r="F20" s="10">
        <v>0.86</v>
      </c>
      <c r="G20" s="10">
        <v>0.86</v>
      </c>
      <c r="H20" s="10">
        <v>0.86</v>
      </c>
      <c r="I20" s="10">
        <v>0.86599999999999999</v>
      </c>
      <c r="J20" s="10">
        <v>0.86599999999999999</v>
      </c>
      <c r="K20" s="10">
        <v>0.86599999999999999</v>
      </c>
      <c r="L20" s="9"/>
      <c r="M20" s="8"/>
      <c r="N20" s="4"/>
      <c r="O20" s="4"/>
      <c r="P20" s="4"/>
      <c r="Q20" s="4"/>
      <c r="R20" s="4"/>
      <c r="S20" s="4"/>
      <c r="T20" s="4"/>
    </row>
    <row r="21" spans="1:20" s="6" customFormat="1" x14ac:dyDescent="0.2">
      <c r="A21" s="4" t="s">
        <v>50</v>
      </c>
      <c r="B21" s="4"/>
      <c r="C21" s="4"/>
      <c r="D21" s="10">
        <v>0.14000000000000001</v>
      </c>
      <c r="E21" s="10">
        <v>0.14000000000000001</v>
      </c>
      <c r="F21" s="10">
        <v>0.14000000000000001</v>
      </c>
      <c r="G21" s="10">
        <v>0.14000000000000001</v>
      </c>
      <c r="H21" s="10">
        <v>0.14000000000000001</v>
      </c>
      <c r="I21" s="10">
        <v>0.13400000000000001</v>
      </c>
      <c r="J21" s="10">
        <v>0.13400000000000001</v>
      </c>
      <c r="K21" s="10">
        <v>0.13400000000000001</v>
      </c>
      <c r="L21" s="9"/>
      <c r="M21" s="8"/>
      <c r="N21" s="4"/>
      <c r="O21" s="4"/>
      <c r="P21" s="4"/>
      <c r="Q21" s="4"/>
      <c r="R21" s="4"/>
      <c r="S21" s="4"/>
      <c r="T21" s="4"/>
    </row>
    <row r="22" spans="1:20" x14ac:dyDescent="0.2">
      <c r="A22" s="4" t="s">
        <v>48</v>
      </c>
      <c r="B22" s="4"/>
      <c r="C22" s="4"/>
      <c r="D22" s="9"/>
      <c r="E22" s="9"/>
      <c r="F22" s="9"/>
      <c r="G22" s="9"/>
      <c r="H22" s="9"/>
      <c r="I22" s="9"/>
      <c r="J22" s="9"/>
      <c r="K22" s="9"/>
      <c r="L22" s="9"/>
      <c r="M22" s="8"/>
      <c r="N22" s="4"/>
      <c r="O22" s="4"/>
      <c r="P22" s="4"/>
      <c r="Q22" s="4"/>
      <c r="R22" s="4"/>
      <c r="S22" s="4"/>
      <c r="T22" s="4"/>
    </row>
    <row r="23" spans="1:20" x14ac:dyDescent="0.2">
      <c r="A23" s="17" t="s">
        <v>51</v>
      </c>
      <c r="B23" s="17"/>
      <c r="C23" s="17"/>
      <c r="D23" s="18">
        <f t="shared" ref="D23:K23" si="0">D20*D18</f>
        <v>5590.7056308600004</v>
      </c>
      <c r="E23" s="18">
        <f t="shared" si="0"/>
        <v>5603.57467086</v>
      </c>
      <c r="F23" s="18">
        <f t="shared" si="0"/>
        <v>5636.0573008599995</v>
      </c>
      <c r="G23" s="18">
        <f t="shared" si="0"/>
        <v>5628.3155774199995</v>
      </c>
      <c r="H23" s="18">
        <f t="shared" si="0"/>
        <v>22458.653180000001</v>
      </c>
      <c r="I23" s="18">
        <f t="shared" si="0"/>
        <v>6183.6446384999999</v>
      </c>
      <c r="J23" s="18">
        <f t="shared" si="0"/>
        <v>6179.2574825000002</v>
      </c>
      <c r="K23" s="18">
        <f t="shared" si="0"/>
        <v>6177.0639045000007</v>
      </c>
      <c r="L23" s="9"/>
      <c r="M23" s="8"/>
      <c r="N23" s="4"/>
      <c r="O23" s="4"/>
      <c r="P23" s="4"/>
      <c r="Q23" s="4"/>
      <c r="R23" s="4"/>
      <c r="S23" s="4"/>
      <c r="T23" s="4"/>
    </row>
    <row r="24" spans="1:20" x14ac:dyDescent="0.2">
      <c r="A24" s="13" t="s">
        <v>52</v>
      </c>
      <c r="B24" s="13"/>
      <c r="C24" s="13"/>
      <c r="D24" s="14">
        <f t="shared" ref="D24:K24" si="1">D21*D18</f>
        <v>910.11487014000011</v>
      </c>
      <c r="E24" s="14">
        <f t="shared" si="1"/>
        <v>912.20983014000012</v>
      </c>
      <c r="F24" s="14">
        <f t="shared" si="1"/>
        <v>917.49770014000001</v>
      </c>
      <c r="G24" s="14">
        <f t="shared" si="1"/>
        <v>916.23741958000005</v>
      </c>
      <c r="H24" s="14">
        <f t="shared" si="1"/>
        <v>3656.0598200000004</v>
      </c>
      <c r="I24" s="14">
        <f t="shared" si="1"/>
        <v>956.82261149999999</v>
      </c>
      <c r="J24" s="14">
        <f t="shared" si="1"/>
        <v>956.14376750000008</v>
      </c>
      <c r="K24" s="14">
        <f t="shared" si="1"/>
        <v>955.80434550000007</v>
      </c>
      <c r="L24" s="9"/>
      <c r="M24" s="8"/>
      <c r="N24" s="4"/>
      <c r="O24" s="4"/>
      <c r="P24" s="4"/>
      <c r="Q24" s="4"/>
      <c r="R24" s="4"/>
      <c r="S24" s="4"/>
      <c r="T24" s="4"/>
    </row>
    <row r="25" spans="1:20" x14ac:dyDescent="0.2">
      <c r="A25" s="4" t="s">
        <v>48</v>
      </c>
      <c r="B25" s="4"/>
      <c r="C25" s="4"/>
      <c r="D25" s="9"/>
      <c r="E25" s="9"/>
      <c r="F25" s="9"/>
      <c r="G25" s="9"/>
      <c r="H25" s="9"/>
      <c r="I25" s="9"/>
      <c r="J25" s="9"/>
      <c r="K25" s="9"/>
      <c r="L25" s="9"/>
      <c r="M25" s="8"/>
      <c r="N25" s="4"/>
      <c r="O25" s="4"/>
      <c r="P25" s="4"/>
      <c r="Q25" s="4"/>
      <c r="R25" s="4"/>
      <c r="S25" s="4"/>
      <c r="T25" s="4"/>
    </row>
    <row r="26" spans="1:20" x14ac:dyDescent="0.2">
      <c r="A26" s="4" t="s">
        <v>53</v>
      </c>
      <c r="B26" s="4"/>
      <c r="C26" s="4"/>
      <c r="D26" s="9">
        <v>5590.7131989199997</v>
      </c>
      <c r="E26" s="9">
        <v>5406.9381558199993</v>
      </c>
      <c r="F26" s="9">
        <v>5624.4661349200005</v>
      </c>
      <c r="G26" s="9">
        <v>5639.9444113400004</v>
      </c>
      <c r="H26" s="9">
        <v>22262.061901000001</v>
      </c>
      <c r="I26" s="9">
        <v>6183.6635164399995</v>
      </c>
      <c r="J26" s="9">
        <v>5995.0112207700004</v>
      </c>
      <c r="K26" s="9">
        <v>6177.0828698999994</v>
      </c>
      <c r="L26" s="9"/>
      <c r="M26" s="8"/>
      <c r="N26" s="4"/>
      <c r="O26" s="4"/>
      <c r="P26" s="4"/>
      <c r="Q26" s="4"/>
      <c r="R26" s="4"/>
      <c r="S26" s="4"/>
      <c r="T26" s="4"/>
    </row>
    <row r="27" spans="1:20" x14ac:dyDescent="0.2">
      <c r="A27" s="11" t="s">
        <v>59</v>
      </c>
      <c r="B27" s="4"/>
      <c r="C27" s="4"/>
      <c r="D27" s="9"/>
      <c r="E27" s="9"/>
      <c r="F27" s="9">
        <v>14</v>
      </c>
      <c r="G27" s="9">
        <v>-14</v>
      </c>
      <c r="H27" s="9"/>
      <c r="I27" s="9"/>
      <c r="J27" s="9"/>
      <c r="K27" s="9"/>
      <c r="L27" s="9"/>
      <c r="M27" s="8"/>
      <c r="N27" s="4"/>
      <c r="O27" s="4"/>
      <c r="P27" s="4"/>
      <c r="Q27" s="4"/>
      <c r="R27" s="4"/>
      <c r="S27" s="4"/>
      <c r="T27" s="4"/>
    </row>
    <row r="28" spans="1:20" x14ac:dyDescent="0.2">
      <c r="A28" s="11" t="s">
        <v>60</v>
      </c>
      <c r="B28" s="4"/>
      <c r="C28" s="4"/>
      <c r="D28" s="9"/>
      <c r="E28" s="9">
        <v>197</v>
      </c>
      <c r="F28" s="9"/>
      <c r="G28" s="9"/>
      <c r="H28" s="9">
        <v>197</v>
      </c>
      <c r="I28" s="9"/>
      <c r="J28" s="9">
        <v>184</v>
      </c>
      <c r="K28" s="9"/>
      <c r="L28" s="9"/>
      <c r="M28" s="8"/>
      <c r="N28" s="4"/>
      <c r="O28" s="4"/>
      <c r="P28" s="4"/>
      <c r="Q28" s="4"/>
      <c r="R28" s="4"/>
      <c r="S28" s="4"/>
      <c r="T28" s="4"/>
    </row>
    <row r="29" spans="1:20" x14ac:dyDescent="0.2">
      <c r="A29" s="19" t="s">
        <v>62</v>
      </c>
      <c r="B29" s="17"/>
      <c r="C29" s="17"/>
      <c r="D29" s="18">
        <f>SUM(D26:D28)</f>
        <v>5590.7131989199997</v>
      </c>
      <c r="E29" s="18">
        <f t="shared" ref="E29:K29" si="2">SUM(E26:E28)</f>
        <v>5603.9381558199993</v>
      </c>
      <c r="F29" s="18">
        <f t="shared" si="2"/>
        <v>5638.4661349200005</v>
      </c>
      <c r="G29" s="18">
        <f t="shared" si="2"/>
        <v>5625.9444113400004</v>
      </c>
      <c r="H29" s="18">
        <f t="shared" si="2"/>
        <v>22459.061901000001</v>
      </c>
      <c r="I29" s="18">
        <f t="shared" si="2"/>
        <v>6183.6635164399995</v>
      </c>
      <c r="J29" s="18">
        <f t="shared" si="2"/>
        <v>6179.0112207700004</v>
      </c>
      <c r="K29" s="18">
        <f t="shared" si="2"/>
        <v>6177.0828698999994</v>
      </c>
      <c r="L29" s="9"/>
      <c r="M29" s="8"/>
      <c r="N29" s="4"/>
      <c r="O29" s="4"/>
      <c r="P29" s="4"/>
      <c r="Q29" s="4"/>
      <c r="R29" s="4"/>
      <c r="S29" s="4"/>
      <c r="T29" s="4"/>
    </row>
    <row r="30" spans="1:20" x14ac:dyDescent="0.2">
      <c r="A30" s="4" t="s">
        <v>54</v>
      </c>
      <c r="B30" s="4"/>
      <c r="C30" s="4"/>
      <c r="D30" s="9">
        <v>910.11610213999995</v>
      </c>
      <c r="E30" s="9">
        <v>1108.8817451199998</v>
      </c>
      <c r="F30" s="9">
        <v>915.61076617999993</v>
      </c>
      <c r="G30" s="9">
        <v>918.1304855599999</v>
      </c>
      <c r="H30" s="9">
        <v>3852.7390989999994</v>
      </c>
      <c r="I30" s="9">
        <v>956.82553255999994</v>
      </c>
      <c r="J30" s="9">
        <v>1140.4124302299999</v>
      </c>
      <c r="K30" s="9">
        <v>955.80728010000007</v>
      </c>
      <c r="L30" s="9"/>
      <c r="M30" s="8"/>
      <c r="N30" s="4"/>
      <c r="O30" s="4"/>
      <c r="P30" s="4"/>
      <c r="Q30" s="4"/>
      <c r="R30" s="4"/>
      <c r="S30" s="4"/>
      <c r="T30" s="4"/>
    </row>
    <row r="31" spans="1:20" x14ac:dyDescent="0.2">
      <c r="A31" s="11" t="s">
        <v>60</v>
      </c>
      <c r="B31" s="4"/>
      <c r="C31" s="4"/>
      <c r="D31" s="9"/>
      <c r="E31" s="9">
        <v>-197</v>
      </c>
      <c r="F31" s="9"/>
      <c r="G31" s="9"/>
      <c r="H31" s="9">
        <v>-197</v>
      </c>
      <c r="I31" s="9"/>
      <c r="J31" s="9">
        <v>-184</v>
      </c>
      <c r="K31" s="9"/>
      <c r="L31" s="9"/>
      <c r="M31" s="8"/>
      <c r="N31" s="4"/>
      <c r="O31" s="4"/>
      <c r="P31" s="4"/>
      <c r="Q31" s="4"/>
      <c r="R31" s="4"/>
      <c r="S31" s="4"/>
      <c r="T31" s="4"/>
    </row>
    <row r="32" spans="1:20" x14ac:dyDescent="0.2">
      <c r="A32" s="12" t="s">
        <v>61</v>
      </c>
      <c r="B32" s="13"/>
      <c r="C32" s="13"/>
      <c r="D32" s="14">
        <f>SUM(D30:D31)</f>
        <v>910.11610213999995</v>
      </c>
      <c r="E32" s="14">
        <f t="shared" ref="E32:K32" si="3">SUM(E30:E31)</f>
        <v>911.88174511999978</v>
      </c>
      <c r="F32" s="14">
        <f t="shared" si="3"/>
        <v>915.61076617999993</v>
      </c>
      <c r="G32" s="14">
        <f t="shared" si="3"/>
        <v>918.1304855599999</v>
      </c>
      <c r="H32" s="14">
        <f t="shared" si="3"/>
        <v>3655.7390989999994</v>
      </c>
      <c r="I32" s="14">
        <f t="shared" si="3"/>
        <v>956.82553255999994</v>
      </c>
      <c r="J32" s="14">
        <f t="shared" si="3"/>
        <v>956.41243022999993</v>
      </c>
      <c r="K32" s="14">
        <f t="shared" si="3"/>
        <v>955.80728010000007</v>
      </c>
      <c r="L32" s="9"/>
      <c r="M32" s="8"/>
      <c r="N32" s="4"/>
      <c r="O32" s="4"/>
      <c r="P32" s="4"/>
      <c r="Q32" s="4"/>
      <c r="R32" s="4"/>
      <c r="S32" s="4"/>
      <c r="T32" s="4"/>
    </row>
    <row r="33" spans="1:20" x14ac:dyDescent="0.2">
      <c r="A33" s="15" t="s">
        <v>55</v>
      </c>
      <c r="B33" s="15"/>
      <c r="C33" s="15"/>
      <c r="D33" s="16">
        <v>6500.82930106</v>
      </c>
      <c r="E33" s="16">
        <v>6515.8199009399996</v>
      </c>
      <c r="F33" s="16">
        <v>6540.0769011000002</v>
      </c>
      <c r="G33" s="16">
        <v>6558.0748968999997</v>
      </c>
      <c r="H33" s="16">
        <v>26114.800999999999</v>
      </c>
      <c r="I33" s="16">
        <v>7140.4890489999998</v>
      </c>
      <c r="J33" s="16">
        <v>7135.4236510000001</v>
      </c>
      <c r="K33" s="16">
        <v>7132.8901500000002</v>
      </c>
      <c r="L33" s="9"/>
      <c r="M33" s="8"/>
      <c r="N33" s="4"/>
      <c r="O33" s="4"/>
      <c r="P33" s="4"/>
      <c r="Q33" s="4"/>
      <c r="R33" s="4"/>
      <c r="S33" s="4"/>
      <c r="T33" s="4"/>
    </row>
    <row r="34" spans="1:20" x14ac:dyDescent="0.2">
      <c r="A34" s="4" t="s">
        <v>48</v>
      </c>
      <c r="B34" s="4"/>
      <c r="C34" s="4"/>
      <c r="D34" s="9"/>
      <c r="E34" s="9"/>
      <c r="F34" s="9"/>
      <c r="G34" s="9"/>
      <c r="H34" s="9"/>
      <c r="I34" s="9"/>
      <c r="J34" s="9"/>
      <c r="K34" s="9"/>
      <c r="L34" s="9"/>
      <c r="M34" s="8"/>
      <c r="N34" s="4"/>
      <c r="O34" s="4"/>
      <c r="P34" s="4"/>
      <c r="Q34" s="4"/>
      <c r="R34" s="4"/>
      <c r="S34" s="4"/>
      <c r="T34" s="4"/>
    </row>
    <row r="35" spans="1:20" x14ac:dyDescent="0.2">
      <c r="A35" s="17" t="s">
        <v>56</v>
      </c>
      <c r="B35" s="17"/>
      <c r="C35" s="17"/>
      <c r="D35" s="18">
        <v>5590.7279310000004</v>
      </c>
      <c r="E35" s="18">
        <v>5603.6092609999996</v>
      </c>
      <c r="F35" s="18">
        <v>5636.0792009999996</v>
      </c>
      <c r="G35" s="18">
        <v>5628.337477</v>
      </c>
      <c r="H35" s="18">
        <v>22458.75387</v>
      </c>
      <c r="I35" s="18">
        <v>6183.666937</v>
      </c>
      <c r="J35" s="18">
        <v>6179.2793840000004</v>
      </c>
      <c r="K35" s="18">
        <v>6177.0858029999999</v>
      </c>
      <c r="L35" s="9"/>
      <c r="M35" s="8"/>
      <c r="N35" s="4"/>
      <c r="O35" s="4"/>
      <c r="P35" s="4"/>
      <c r="Q35" s="4"/>
      <c r="R35" s="4"/>
      <c r="S35" s="4"/>
      <c r="T35" s="4"/>
    </row>
    <row r="36" spans="1:20" x14ac:dyDescent="0.2">
      <c r="A36" s="13" t="s">
        <v>57</v>
      </c>
      <c r="B36" s="13"/>
      <c r="C36" s="13"/>
      <c r="D36" s="14">
        <v>910.11487</v>
      </c>
      <c r="E36" s="14">
        <v>912.21213999999998</v>
      </c>
      <c r="F36" s="14">
        <v>917.49770000000001</v>
      </c>
      <c r="G36" s="14">
        <v>916.23742000000004</v>
      </c>
      <c r="H36" s="14">
        <v>3656.0621299999998</v>
      </c>
      <c r="I36" s="14">
        <v>956.82261300000005</v>
      </c>
      <c r="J36" s="14">
        <v>956.14376600000003</v>
      </c>
      <c r="K36" s="14">
        <v>955.80434700000001</v>
      </c>
      <c r="L36" s="9"/>
      <c r="M36" s="8"/>
      <c r="N36" s="4"/>
      <c r="O36" s="4"/>
      <c r="P36" s="4"/>
      <c r="Q36" s="4"/>
      <c r="R36" s="4"/>
      <c r="S36" s="4"/>
      <c r="T36" s="4"/>
    </row>
    <row r="37" spans="1:20" x14ac:dyDescent="0.2">
      <c r="A37" s="15" t="s">
        <v>58</v>
      </c>
      <c r="B37" s="15"/>
      <c r="C37" s="15"/>
      <c r="D37" s="16">
        <v>6500.8428009999998</v>
      </c>
      <c r="E37" s="16">
        <v>6515.8214010000002</v>
      </c>
      <c r="F37" s="16">
        <v>6553.5769010000004</v>
      </c>
      <c r="G37" s="16">
        <v>6544.5748970000004</v>
      </c>
      <c r="H37" s="16">
        <v>26114.815999999999</v>
      </c>
      <c r="I37" s="16">
        <v>7140.4895500000002</v>
      </c>
      <c r="J37" s="16">
        <v>7135.4231499999996</v>
      </c>
      <c r="K37" s="16">
        <v>7132.8901500000002</v>
      </c>
      <c r="L37" s="9"/>
      <c r="M37" s="8"/>
      <c r="N37" s="4"/>
      <c r="O37" s="4"/>
      <c r="P37" s="4"/>
      <c r="Q37" s="4"/>
      <c r="R37" s="4"/>
      <c r="S37" s="4"/>
      <c r="T37" s="4"/>
    </row>
    <row r="38" spans="1:20" x14ac:dyDescent="0.2">
      <c r="A38" s="4"/>
      <c r="B38" s="4"/>
      <c r="C38" s="4"/>
      <c r="D38" s="4"/>
      <c r="E38" s="4"/>
      <c r="F38" s="4"/>
      <c r="G38" s="4"/>
      <c r="H38" s="4"/>
      <c r="I38" s="4"/>
      <c r="J38" s="4"/>
      <c r="K38" s="4"/>
      <c r="L38" s="4"/>
      <c r="M38" s="8"/>
      <c r="N38" s="4"/>
      <c r="O38" s="4"/>
      <c r="P38" s="4"/>
      <c r="Q38" s="4"/>
      <c r="R38" s="4"/>
      <c r="S38" s="4"/>
      <c r="T38" s="4"/>
    </row>
    <row r="39" spans="1:20" x14ac:dyDescent="0.2">
      <c r="A39" s="4"/>
      <c r="B39" s="4"/>
      <c r="C39" s="4"/>
      <c r="D39" s="4"/>
      <c r="E39" s="4"/>
      <c r="F39" s="4"/>
      <c r="G39" s="4"/>
      <c r="H39" s="4"/>
      <c r="I39" s="4"/>
      <c r="J39" s="4"/>
      <c r="K39" s="4"/>
      <c r="L39" s="4"/>
      <c r="M39" s="8"/>
      <c r="N39" s="4"/>
      <c r="O39" s="4"/>
      <c r="P39" s="4"/>
      <c r="Q39" s="4"/>
      <c r="R39" s="4"/>
      <c r="S39" s="4"/>
      <c r="T39" s="4"/>
    </row>
    <row r="40" spans="1:20" x14ac:dyDescent="0.2">
      <c r="A40" s="4"/>
      <c r="B40" s="4"/>
      <c r="C40" s="4"/>
      <c r="D40" s="4"/>
      <c r="E40" s="4"/>
      <c r="F40" s="4"/>
      <c r="G40" s="4"/>
      <c r="H40" s="4"/>
      <c r="I40" s="4"/>
      <c r="J40" s="4"/>
      <c r="K40" s="4"/>
      <c r="L40" s="4"/>
      <c r="M40" s="8"/>
      <c r="N40" s="4"/>
      <c r="O40" s="4"/>
      <c r="P40" s="4"/>
      <c r="Q40" s="4"/>
      <c r="R40" s="4"/>
      <c r="S40" s="4"/>
      <c r="T40" s="4"/>
    </row>
    <row r="41" spans="1:20" x14ac:dyDescent="0.2">
      <c r="A41" s="4"/>
      <c r="B41" s="4"/>
      <c r="C41" s="4"/>
      <c r="D41" s="4"/>
      <c r="E41" s="4"/>
      <c r="F41" s="4"/>
      <c r="G41" s="4"/>
      <c r="H41" s="4"/>
      <c r="I41" s="4"/>
      <c r="J41" s="4"/>
      <c r="K41" s="4"/>
      <c r="L41" s="4"/>
      <c r="M41" s="8"/>
      <c r="N41" s="4"/>
      <c r="O41" s="4"/>
      <c r="P41" s="4"/>
      <c r="Q41" s="4"/>
      <c r="R41" s="4"/>
      <c r="S41" s="4"/>
      <c r="T41" s="4"/>
    </row>
    <row r="42" spans="1:20" x14ac:dyDescent="0.2">
      <c r="A42" s="4"/>
      <c r="B42" s="4"/>
      <c r="C42" s="4"/>
      <c r="D42" s="4"/>
      <c r="E42" s="4"/>
      <c r="F42" s="4"/>
      <c r="G42" s="4"/>
      <c r="H42" s="4"/>
      <c r="I42" s="4"/>
      <c r="J42" s="4"/>
      <c r="K42" s="4"/>
      <c r="L42" s="4"/>
      <c r="M42" s="8"/>
      <c r="N42" s="4"/>
      <c r="O42" s="4"/>
      <c r="P42" s="4"/>
      <c r="Q42" s="4"/>
      <c r="R42" s="4"/>
      <c r="S42" s="4"/>
      <c r="T42" s="4"/>
    </row>
    <row r="43" spans="1:20" x14ac:dyDescent="0.2">
      <c r="A43" s="4"/>
      <c r="B43" s="4"/>
      <c r="C43" s="4"/>
      <c r="D43" s="4"/>
      <c r="E43" s="4"/>
      <c r="F43" s="4"/>
      <c r="G43" s="4"/>
      <c r="H43" s="4"/>
      <c r="I43" s="4"/>
      <c r="J43" s="4"/>
      <c r="K43" s="4"/>
      <c r="L43" s="4"/>
      <c r="M43" s="8"/>
      <c r="N43" s="4"/>
      <c r="O43" s="4"/>
      <c r="P43" s="4"/>
      <c r="Q43" s="4"/>
      <c r="R43" s="4"/>
      <c r="S43" s="4"/>
      <c r="T43" s="4"/>
    </row>
    <row r="44" spans="1:20" x14ac:dyDescent="0.2">
      <c r="A44" s="4"/>
      <c r="B44" s="4"/>
      <c r="C44" s="4"/>
      <c r="D44" s="4"/>
      <c r="E44" s="4"/>
      <c r="F44" s="4"/>
      <c r="G44" s="4"/>
      <c r="H44" s="4"/>
      <c r="I44" s="4"/>
      <c r="J44" s="4"/>
      <c r="K44" s="4"/>
      <c r="L44" s="4"/>
      <c r="M44" s="8"/>
      <c r="N44" s="4"/>
      <c r="O44" s="4"/>
      <c r="P44" s="4"/>
      <c r="Q44" s="4"/>
      <c r="R44" s="4"/>
      <c r="S44" s="4"/>
      <c r="T44" s="4"/>
    </row>
    <row r="45" spans="1:20" x14ac:dyDescent="0.2">
      <c r="A45" s="4"/>
      <c r="B45" s="4"/>
      <c r="C45" s="4"/>
      <c r="D45" s="4"/>
      <c r="E45" s="4"/>
      <c r="F45" s="4"/>
      <c r="G45" s="4"/>
      <c r="H45" s="4"/>
      <c r="I45" s="4"/>
      <c r="J45" s="4"/>
      <c r="K45" s="4"/>
      <c r="L45" s="4"/>
      <c r="M45" s="8"/>
      <c r="N45" s="4"/>
      <c r="O45" s="4"/>
      <c r="P45" s="4"/>
      <c r="Q45" s="4"/>
      <c r="R45" s="4"/>
      <c r="S45" s="4"/>
      <c r="T45" s="4"/>
    </row>
    <row r="46" spans="1:20" x14ac:dyDescent="0.2">
      <c r="A46" s="4"/>
      <c r="B46" s="4"/>
      <c r="C46" s="4"/>
      <c r="D46" s="4"/>
      <c r="E46" s="4"/>
      <c r="F46" s="4"/>
      <c r="G46" s="4"/>
      <c r="H46" s="4"/>
      <c r="I46" s="4"/>
      <c r="J46" s="4"/>
      <c r="K46" s="4"/>
      <c r="L46" s="4"/>
      <c r="M46" s="8"/>
      <c r="N46" s="4"/>
      <c r="O46" s="4"/>
      <c r="P46" s="4"/>
      <c r="Q46" s="4"/>
      <c r="R46" s="4"/>
      <c r="S46" s="4"/>
      <c r="T46" s="4"/>
    </row>
    <row r="47" spans="1:20" x14ac:dyDescent="0.2">
      <c r="A47" s="4"/>
      <c r="B47" s="4"/>
      <c r="C47" s="4"/>
      <c r="D47" s="4"/>
      <c r="E47" s="4"/>
      <c r="F47" s="4"/>
      <c r="G47" s="4"/>
      <c r="H47" s="4"/>
      <c r="I47" s="4"/>
      <c r="J47" s="4"/>
      <c r="K47" s="4"/>
      <c r="L47" s="4"/>
      <c r="M47" s="8"/>
      <c r="N47" s="4"/>
      <c r="O47" s="4"/>
      <c r="P47" s="4"/>
      <c r="Q47" s="4"/>
      <c r="R47" s="4"/>
      <c r="S47" s="4"/>
      <c r="T47" s="4"/>
    </row>
    <row r="48" spans="1:20" x14ac:dyDescent="0.2">
      <c r="A48" s="4"/>
      <c r="B48" s="4"/>
      <c r="C48" s="4"/>
      <c r="D48" s="4"/>
      <c r="E48" s="4"/>
      <c r="F48" s="4"/>
      <c r="G48" s="4"/>
      <c r="H48" s="4"/>
      <c r="I48" s="4"/>
      <c r="J48" s="4"/>
      <c r="K48" s="4"/>
      <c r="L48" s="4"/>
      <c r="M48" s="8"/>
      <c r="N48" s="4"/>
      <c r="O48" s="4"/>
      <c r="P48" s="4"/>
      <c r="Q48" s="4"/>
      <c r="R48" s="4"/>
      <c r="S48" s="4"/>
      <c r="T48" s="4"/>
    </row>
    <row r="49" spans="1:20" x14ac:dyDescent="0.2">
      <c r="A49" s="4"/>
      <c r="B49" s="4"/>
      <c r="C49" s="4"/>
      <c r="D49" s="4"/>
      <c r="E49" s="4"/>
      <c r="F49" s="4"/>
      <c r="G49" s="4"/>
      <c r="H49" s="4"/>
      <c r="I49" s="4"/>
      <c r="J49" s="4"/>
      <c r="K49" s="4"/>
      <c r="L49" s="4"/>
      <c r="M49" s="8"/>
      <c r="N49" s="4"/>
      <c r="O49" s="4"/>
      <c r="P49" s="4"/>
      <c r="Q49" s="4"/>
      <c r="R49" s="4"/>
      <c r="S49" s="4"/>
      <c r="T49" s="4"/>
    </row>
  </sheetData>
  <phoneticPr fontId="2" type="noConversion"/>
  <pageMargins left="0.74803149606299213" right="0.74803149606299213" top="0.98425196850393704" bottom="0.98425196850393704" header="0.51181102362204722" footer="0.51181102362204722"/>
  <pageSetup paperSize="9" scale="96"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ESV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Margareta Söderhult</cp:lastModifiedBy>
  <cp:lastPrinted>2016-10-31T14:35:52Z</cp:lastPrinted>
  <dcterms:created xsi:type="dcterms:W3CDTF">2010-01-29T09:42:20Z</dcterms:created>
  <dcterms:modified xsi:type="dcterms:W3CDTF">2016-10-31T14:36:06Z</dcterms:modified>
</cp:coreProperties>
</file>