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6\Kvartal 4\Klart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Q44" i="1" l="1"/>
  <c r="Q45" i="1"/>
  <c r="Q42" i="1"/>
  <c r="P44" i="1"/>
  <c r="R44" i="1" s="1"/>
  <c r="P45" i="1"/>
  <c r="R45" i="1" s="1"/>
  <c r="P42" i="1"/>
  <c r="R42" i="1" s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</calcChain>
</file>

<file path=xl/sharedStrings.xml><?xml version="1.0" encoding="utf-8"?>
<sst xmlns="http://schemas.openxmlformats.org/spreadsheetml/2006/main" count="161" uniqueCount="108">
  <si>
    <t>Underlag till Statens finansiella sparande (UFSkv42016)</t>
  </si>
  <si>
    <t>Sociala naturaförmåner (art 61)</t>
  </si>
  <si>
    <t>Miljoner kronor</t>
  </si>
  <si>
    <t>Helår</t>
  </si>
  <si>
    <t>2015</t>
  </si>
  <si>
    <t>2016</t>
  </si>
  <si>
    <t>Utveckling</t>
  </si>
  <si>
    <t>Anslagsnamn</t>
  </si>
  <si>
    <t>Myndighetsnamn</t>
  </si>
  <si>
    <t>Anslag</t>
  </si>
  <si>
    <t>Cofog</t>
  </si>
  <si>
    <t>2014</t>
  </si>
  <si>
    <t>Kv 1</t>
  </si>
  <si>
    <t>Kv 2</t>
  </si>
  <si>
    <t xml:space="preserve"> Kv 3</t>
  </si>
  <si>
    <t>Kv 4</t>
  </si>
  <si>
    <t>Kv 3</t>
  </si>
  <si>
    <t>2016 - 2015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</si>
  <si>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</si>
  <si>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</si>
  <si>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</si>
  <si>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</si>
  <si>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</si>
  <si>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</si>
  <si>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</si>
  <si>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</si>
  <si>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</si>
  <si>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Ersättningar och bostadskostnader</t>
  </si>
  <si>
    <t>Migrationsverket</t>
  </si>
  <si>
    <t>0801002</t>
  </si>
  <si>
    <t>1070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</si>
  <si>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</si>
  <si>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</si>
  <si>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</si>
  <si>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</si>
  <si>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</si>
  <si>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</si>
  <si>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Offentligt biträde i utlänningsärenden</t>
  </si>
  <si>
    <t>0801006</t>
  </si>
  <si>
    <t>Bilstöd till personer med funktionsnedsättning</t>
  </si>
  <si>
    <t>0904003</t>
  </si>
  <si>
    <t>1012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</si>
  <si>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</si>
  <si>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</si>
  <si>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</si>
  <si>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</si>
  <si>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</si>
  <si>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Lönebidrag och Samhall m.m.</t>
  </si>
  <si>
    <t>1401004</t>
  </si>
  <si>
    <t>Ersättning för särskilda tjänster för personer med funktionsnedsättning</t>
  </si>
  <si>
    <t>Post- och telestyrelsen</t>
  </si>
  <si>
    <t>2202002</t>
  </si>
  <si>
    <t>0460</t>
  </si>
  <si>
    <t>Utresor för avvisade och utvisade</t>
  </si>
  <si>
    <t>0801007</t>
  </si>
  <si>
    <t>0801001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</si>
  <si>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</si>
  <si>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</si>
  <si>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</si>
  <si>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</si>
  <si>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</si>
  <si>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</si>
  <si>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</si>
  <si>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</si>
  <si>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</si>
  <si>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</si>
  <si>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</si>
  <si>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</si>
  <si>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</si>
  <si>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</si>
  <si>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</si>
  <si>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</si>
  <si>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Integrationsåtgärder</t>
  </si>
  <si>
    <t>1301001</t>
  </si>
  <si>
    <t>Från EU-budgeten finansierade insatser för asylsökande och flyktingar</t>
  </si>
  <si>
    <t>0801008</t>
  </si>
  <si>
    <t>Särskilda medel till universitet och högskolor</t>
  </si>
  <si>
    <t>1602065</t>
  </si>
  <si>
    <t>0941</t>
  </si>
  <si>
    <t>Ekonomiskt bistånd till enskilda utomlands samt diverse kostnader för rättsväsendet</t>
  </si>
  <si>
    <t>Regeringskansliet</t>
  </si>
  <si>
    <t>0501004</t>
  </si>
  <si>
    <t>Uppsala universitet: Utbildning på grundnivå och avancerad nivå</t>
  </si>
  <si>
    <t>1602003</t>
  </si>
  <si>
    <t>Sjukvård i internationella förhållanden</t>
  </si>
  <si>
    <t>0901007</t>
  </si>
  <si>
    <t>0721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</si>
  <si>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</si>
  <si>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</si>
  <si>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</si>
  <si>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</si>
  <si>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</si>
  <si>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</si>
  <si>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</si>
  <si>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</si>
  <si>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</si>
  <si>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Grundläggande betaltjänster</t>
  </si>
  <si>
    <t>2202003</t>
  </si>
  <si>
    <t>0411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</si>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</sst>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pane xSplit="5" ySplit="5" topLeftCell="F36" activePane="bottomRight" state="frozen"/>
      <selection pane="topRight" activeCell="F1" sqref="F1"/>
      <selection pane="bottomLeft" activeCell="A6" sqref="A6"/>
      <selection pane="bottomRight" activeCell="H50" sqref="H50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3</v>
      </c>
      <c r="Q4" s="3" t="s">
        <v>6</v>
      </c>
      <c r="R4" s="3" t="s">
        <v>6</v>
      </c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 t="s">
        <v>15</v>
      </c>
      <c r="P5" s="2">
        <v>2016</v>
      </c>
      <c r="Q5" s="2" t="s">
        <v>15</v>
      </c>
      <c r="R5" s="2" t="s">
        <v>17</v>
      </c>
      <c r="S5" s="3" t="s">
        <v>18</v>
      </c>
    </row>
    <row r="6" spans="1:21" ht="22.5" x14ac:dyDescent="0.25">
      <c r="B6" s="11" t="s">
        <v>19</v>
      </c>
      <c r="C6" s="10" t="s">
        <v>20</v>
      </c>
      <c r="D6" s="10" t="s">
        <v>21</v>
      </c>
      <c r="E6" s="10" t="s">
        <v>22</v>
      </c>
      <c r="F6" s="15">
        <v>2960.9933523099999</v>
      </c>
      <c r="G6" s="15">
        <v>813.47239389999993</v>
      </c>
      <c r="H6" s="15">
        <v>930.83231403000002</v>
      </c>
      <c r="I6" s="15">
        <v>790.68307272000004</v>
      </c>
      <c r="J6" s="15">
        <v>917.30597187000001</v>
      </c>
      <c r="K6" s="15">
        <v>3452.2937525199995</v>
      </c>
      <c r="L6" s="15">
        <v>931.21800172999997</v>
      </c>
      <c r="M6" s="15">
        <v>1259.78859332</v>
      </c>
      <c r="N6" s="15">
        <v>620.31897796999999</v>
      </c>
      <c r="O6" s="15">
        <v>1176.41901521</v>
      </c>
      <c r="P6" s="15">
        <v>3987.7445882300003</v>
      </c>
      <c r="Q6" s="15">
        <v>259.11304334000005</v>
      </c>
      <c r="R6" s="15">
        <v>535.450835710001</v>
      </c>
      <c r="S6" s="10"/>
      <c r="T6" s="10"/>
      <c r="U6" s="10"/>
    </row>
    <row r="7" spans="1:21" x14ac:dyDescent="0.25">
      <c r="B7" s="11" t="s">
        <v>23</v>
      </c>
      <c r="C7" s="10" t="s">
        <v>24</v>
      </c>
      <c r="D7" s="10" t="s">
        <v>25</v>
      </c>
      <c r="E7" s="10" t="s">
        <v>26</v>
      </c>
      <c r="F7" s="15">
        <v>3599.1124276300002</v>
      </c>
      <c r="G7" s="15">
        <v>895.73935257000005</v>
      </c>
      <c r="H7" s="15">
        <v>970.14825669000004</v>
      </c>
      <c r="I7" s="15">
        <v>720.41840772</v>
      </c>
      <c r="J7" s="15">
        <v>1045.3202081300001</v>
      </c>
      <c r="K7" s="15">
        <v>3631.6262251100006</v>
      </c>
      <c r="L7" s="15">
        <v>920.10285380999994</v>
      </c>
      <c r="M7" s="15">
        <v>1066.6567132</v>
      </c>
      <c r="N7" s="15">
        <v>758.38619064</v>
      </c>
      <c r="O7" s="15">
        <v>1142.9984236500002</v>
      </c>
      <c r="P7" s="15">
        <v>3888.1441813000001</v>
      </c>
      <c r="Q7" s="15">
        <v>97.678215520000094</v>
      </c>
      <c r="R7" s="15">
        <v>256.51795618999961</v>
      </c>
      <c r="S7" s="10"/>
      <c r="T7" s="10"/>
      <c r="U7" s="10"/>
    </row>
    <row r="8" spans="1:21" x14ac:dyDescent="0.25">
      <c r="B8" s="11" t="s">
        <v>27</v>
      </c>
      <c r="C8" s="10" t="s">
        <v>28</v>
      </c>
      <c r="D8" s="10" t="s">
        <v>29</v>
      </c>
      <c r="E8" s="10" t="s">
        <v>30</v>
      </c>
      <c r="F8" s="15">
        <v>1705.10158024</v>
      </c>
      <c r="G8" s="15">
        <v>429.15265434999998</v>
      </c>
      <c r="H8" s="15">
        <v>625.41081601999997</v>
      </c>
      <c r="I8" s="15">
        <v>396.40257381999999</v>
      </c>
      <c r="J8" s="15">
        <v>1330.3948846200001</v>
      </c>
      <c r="K8" s="15">
        <v>2781.3609288100001</v>
      </c>
      <c r="L8" s="15">
        <v>941.10311628000011</v>
      </c>
      <c r="M8" s="15">
        <v>1614.17353961</v>
      </c>
      <c r="N8" s="15">
        <v>764.76782421000007</v>
      </c>
      <c r="O8" s="15">
        <v>1100.0487641700001</v>
      </c>
      <c r="P8" s="15">
        <v>4420.0932442700005</v>
      </c>
      <c r="Q8" s="15">
        <v>-230.34612045000006</v>
      </c>
      <c r="R8" s="15">
        <v>1638.7323154600006</v>
      </c>
      <c r="S8" s="10"/>
      <c r="T8" s="10"/>
      <c r="U8" s="10"/>
    </row>
    <row r="9" spans="1:21" x14ac:dyDescent="0.25">
      <c r="B9" s="11" t="s">
        <v>31</v>
      </c>
      <c r="C9" s="10" t="s">
        <v>32</v>
      </c>
      <c r="D9" s="10" t="s">
        <v>33</v>
      </c>
      <c r="E9" s="10" t="s">
        <v>34</v>
      </c>
      <c r="F9" s="15">
        <v>2091.0945731399997</v>
      </c>
      <c r="G9" s="15">
        <v>501.26431781000002</v>
      </c>
      <c r="H9" s="15">
        <v>617.63422475999994</v>
      </c>
      <c r="I9" s="15">
        <v>434.49577820999997</v>
      </c>
      <c r="J9" s="15">
        <v>590.37673604999998</v>
      </c>
      <c r="K9" s="15">
        <v>2143.7710568299999</v>
      </c>
      <c r="L9" s="15">
        <v>505.72537761000001</v>
      </c>
      <c r="M9" s="15">
        <v>662.86174377999998</v>
      </c>
      <c r="N9" s="15">
        <v>474.79708235999999</v>
      </c>
      <c r="O9" s="15">
        <v>642.34768766999991</v>
      </c>
      <c r="P9" s="15">
        <v>2285.73189142</v>
      </c>
      <c r="Q9" s="15">
        <v>51.970951620000008</v>
      </c>
      <c r="R9" s="15">
        <v>141.96083459000016</v>
      </c>
      <c r="S9" s="10"/>
      <c r="T9" s="10"/>
      <c r="U9" s="10"/>
    </row>
    <row r="10" spans="1:21" ht="22.5" x14ac:dyDescent="0.25">
      <c r="B10" s="11" t="s">
        <v>35</v>
      </c>
      <c r="C10" s="10" t="s">
        <v>20</v>
      </c>
      <c r="D10" s="10" t="s">
        <v>36</v>
      </c>
      <c r="E10" s="10" t="s">
        <v>30</v>
      </c>
      <c r="F10" s="15">
        <v>1550.7885041599998</v>
      </c>
      <c r="G10" s="15">
        <v>496.59937710000003</v>
      </c>
      <c r="H10" s="15">
        <v>478.34051564999999</v>
      </c>
      <c r="I10" s="15">
        <v>367.95990210000002</v>
      </c>
      <c r="J10" s="15">
        <v>384.24764275000001</v>
      </c>
      <c r="K10" s="15">
        <v>1727.1474375999999</v>
      </c>
      <c r="L10" s="15">
        <v>373.53370981</v>
      </c>
      <c r="M10" s="15">
        <v>572.10355171000003</v>
      </c>
      <c r="N10" s="15">
        <v>255.93674652999999</v>
      </c>
      <c r="O10" s="15">
        <v>576.59662229999992</v>
      </c>
      <c r="P10" s="15">
        <v>1778.17063035</v>
      </c>
      <c r="Q10" s="15">
        <v>192.34897954999994</v>
      </c>
      <c r="R10" s="15">
        <v>51.02319275</v>
      </c>
      <c r="S10" s="10"/>
      <c r="T10" s="10"/>
      <c r="U10" s="10"/>
    </row>
    <row r="11" spans="1:21" x14ac:dyDescent="0.25">
      <c r="B11" s="11" t="s">
        <v>37</v>
      </c>
      <c r="C11" s="10" t="s">
        <v>28</v>
      </c>
      <c r="D11" s="10" t="s">
        <v>38</v>
      </c>
      <c r="E11" s="10" t="s">
        <v>34</v>
      </c>
      <c r="F11" s="15">
        <v>244.94410193000002</v>
      </c>
      <c r="G11" s="15">
        <v>55.440885960000003</v>
      </c>
      <c r="H11" s="15">
        <v>63.198162770000003</v>
      </c>
      <c r="I11" s="15">
        <v>53.905386219999997</v>
      </c>
      <c r="J11" s="15">
        <v>81.58143604</v>
      </c>
      <c r="K11" s="15">
        <v>254.12587099000001</v>
      </c>
      <c r="L11" s="15">
        <v>97.27097898000001</v>
      </c>
      <c r="M11" s="15">
        <v>137.58983746000001</v>
      </c>
      <c r="N11" s="15">
        <v>130.55681036999999</v>
      </c>
      <c r="O11" s="15">
        <v>214.28621666999999</v>
      </c>
      <c r="P11" s="15">
        <v>579.70384348000005</v>
      </c>
      <c r="Q11" s="15">
        <v>132.70478062999999</v>
      </c>
      <c r="R11" s="15">
        <v>325.57797249000004</v>
      </c>
      <c r="S11" s="10"/>
      <c r="T11" s="10"/>
      <c r="U11" s="10"/>
    </row>
    <row r="12" spans="1:21" x14ac:dyDescent="0.25">
      <c r="B12" s="11" t="s">
        <v>39</v>
      </c>
      <c r="C12" s="10" t="s">
        <v>24</v>
      </c>
      <c r="D12" s="10" t="s">
        <v>40</v>
      </c>
      <c r="E12" s="10" t="s">
        <v>41</v>
      </c>
      <c r="F12" s="15">
        <v>315.17163145000006</v>
      </c>
      <c r="G12" s="15">
        <v>85.534813150000005</v>
      </c>
      <c r="H12" s="15">
        <v>79.700942709999993</v>
      </c>
      <c r="I12" s="15">
        <v>69.236624980000002</v>
      </c>
      <c r="J12" s="15">
        <v>45.485102220000002</v>
      </c>
      <c r="K12" s="15">
        <v>279.95748306000007</v>
      </c>
      <c r="L12" s="15">
        <v>94.454853580000005</v>
      </c>
      <c r="M12" s="15">
        <v>69.816383939999994</v>
      </c>
      <c r="N12" s="15">
        <v>64.870829689999994</v>
      </c>
      <c r="O12" s="15">
        <v>59.224652479999996</v>
      </c>
      <c r="P12" s="15">
        <v>288.36671969000002</v>
      </c>
      <c r="Q12" s="15">
        <v>13.739550259999998</v>
      </c>
      <c r="R12" s="15">
        <v>8.4092366299999348</v>
      </c>
      <c r="S12" s="10"/>
      <c r="T12" s="10"/>
      <c r="U12" s="10"/>
    </row>
    <row r="13" spans="1:21" ht="22.5" x14ac:dyDescent="0.25">
      <c r="B13" s="11" t="s">
        <v>42</v>
      </c>
      <c r="C13" s="10" t="s">
        <v>32</v>
      </c>
      <c r="D13" s="10" t="s">
        <v>43</v>
      </c>
      <c r="E13" s="10" t="s">
        <v>34</v>
      </c>
      <c r="F13" s="15">
        <v>103.65947485</v>
      </c>
      <c r="G13" s="15">
        <v>25.450288199999999</v>
      </c>
      <c r="H13" s="15">
        <v>24.306988180000001</v>
      </c>
      <c r="I13" s="15">
        <v>14.087823</v>
      </c>
      <c r="J13" s="15">
        <v>21.930523999999998</v>
      </c>
      <c r="K13" s="15">
        <v>85.775623379999999</v>
      </c>
      <c r="L13" s="15">
        <v>17.635836000000001</v>
      </c>
      <c r="M13" s="15">
        <v>24.850739999999998</v>
      </c>
      <c r="N13" s="15">
        <v>25.114097999999998</v>
      </c>
      <c r="O13" s="15">
        <v>42.991309000000001</v>
      </c>
      <c r="P13" s="15">
        <v>110.591983</v>
      </c>
      <c r="Q13" s="15">
        <v>21.060784999999999</v>
      </c>
      <c r="R13" s="15">
        <v>24.816359620000004</v>
      </c>
      <c r="S13" s="10"/>
      <c r="T13" s="10"/>
      <c r="U13" s="10"/>
    </row>
    <row r="14" spans="1:21" x14ac:dyDescent="0.25">
      <c r="B14" s="11" t="s">
        <v>44</v>
      </c>
      <c r="C14" s="10" t="s">
        <v>24</v>
      </c>
      <c r="D14" s="10" t="s">
        <v>45</v>
      </c>
      <c r="E14" s="10" t="s">
        <v>46</v>
      </c>
      <c r="F14" s="15">
        <v>115.33187581</v>
      </c>
      <c r="G14" s="15">
        <v>29.92474266</v>
      </c>
      <c r="H14" s="15">
        <v>30.506851489999999</v>
      </c>
      <c r="I14" s="15">
        <v>18.226066410000001</v>
      </c>
      <c r="J14" s="15">
        <v>26.791585129999998</v>
      </c>
      <c r="K14" s="15">
        <v>105.44924569</v>
      </c>
      <c r="L14" s="15">
        <v>27.400011559999999</v>
      </c>
      <c r="M14" s="15">
        <v>33.011356309999996</v>
      </c>
      <c r="N14" s="15">
        <v>18.312368620000001</v>
      </c>
      <c r="O14" s="15">
        <v>35.494668920000002</v>
      </c>
      <c r="P14" s="15">
        <v>114.21840541</v>
      </c>
      <c r="Q14" s="15">
        <v>8.7030837900000027</v>
      </c>
      <c r="R14" s="15">
        <v>8.7691597199999993</v>
      </c>
      <c r="S14" s="10"/>
      <c r="T14" s="10"/>
      <c r="U14" s="10"/>
    </row>
    <row r="15" spans="1:21" x14ac:dyDescent="0.25">
      <c r="B15" s="11" t="s">
        <v>47</v>
      </c>
      <c r="C15" s="10" t="s">
        <v>20</v>
      </c>
      <c r="D15" s="10" t="s">
        <v>48</v>
      </c>
      <c r="E15" s="10" t="s">
        <v>22</v>
      </c>
      <c r="F15" s="15">
        <v>99.837636789999991</v>
      </c>
      <c r="G15" s="15">
        <v>18.84668662</v>
      </c>
      <c r="H15" s="15">
        <v>30.685219399999998</v>
      </c>
      <c r="I15" s="15">
        <v>13.04750471</v>
      </c>
      <c r="J15" s="15">
        <v>27.775803589999999</v>
      </c>
      <c r="K15" s="15">
        <v>90.355214319999988</v>
      </c>
      <c r="L15" s="15">
        <v>14.383797509999999</v>
      </c>
      <c r="M15" s="15">
        <v>26.305051729999999</v>
      </c>
      <c r="N15" s="15">
        <v>10.321337010000001</v>
      </c>
      <c r="O15" s="15">
        <v>24.407021870000001</v>
      </c>
      <c r="P15" s="15">
        <v>75.417208119999998</v>
      </c>
      <c r="Q15" s="15">
        <v>-3.368781719999999</v>
      </c>
      <c r="R15" s="15">
        <v>-14.938006199999988</v>
      </c>
      <c r="S15" s="10"/>
      <c r="T15" s="10"/>
      <c r="U15" s="10"/>
    </row>
    <row r="16" spans="1:21" ht="22.5" x14ac:dyDescent="0.25">
      <c r="B16" s="11" t="s">
        <v>49</v>
      </c>
      <c r="C16" s="10" t="s">
        <v>50</v>
      </c>
      <c r="D16" s="10" t="s">
        <v>51</v>
      </c>
      <c r="E16" s="10" t="s">
        <v>52</v>
      </c>
      <c r="F16" s="15">
        <v>23.051650949999999</v>
      </c>
      <c r="G16" s="15">
        <v>2.9664275</v>
      </c>
      <c r="H16" s="15">
        <v>4.1925241399999997</v>
      </c>
      <c r="I16" s="15">
        <v>6.38799853</v>
      </c>
      <c r="J16" s="15">
        <v>9.3933049200000003</v>
      </c>
      <c r="K16" s="15">
        <v>22.940255090000004</v>
      </c>
      <c r="L16" s="15">
        <v>0.7363384300000001</v>
      </c>
      <c r="M16" s="15">
        <v>10.133829199999999</v>
      </c>
      <c r="N16" s="15">
        <v>3.0008161800000002</v>
      </c>
      <c r="O16" s="15">
        <v>14.82815401</v>
      </c>
      <c r="P16" s="15">
        <v>28.699137820000001</v>
      </c>
      <c r="Q16" s="15">
        <v>5.4348490900000002</v>
      </c>
      <c r="R16" s="15">
        <v>5.7588827299999963</v>
      </c>
      <c r="S16" s="10"/>
      <c r="T16" s="10"/>
      <c r="U16" s="10"/>
    </row>
    <row r="17" spans="2:21" x14ac:dyDescent="0.25">
      <c r="B17" s="11" t="s">
        <v>53</v>
      </c>
      <c r="C17" s="10" t="s">
        <v>28</v>
      </c>
      <c r="D17" s="10" t="s">
        <v>54</v>
      </c>
      <c r="E17" s="10" t="s">
        <v>34</v>
      </c>
      <c r="F17" s="15">
        <v>28.950794890000001</v>
      </c>
      <c r="G17" s="15">
        <v>7.1522883400000001</v>
      </c>
      <c r="H17" s="15">
        <v>14.672506220000001</v>
      </c>
      <c r="I17" s="15">
        <v>7.4307917899999998</v>
      </c>
      <c r="J17" s="15">
        <v>11.58055558</v>
      </c>
      <c r="K17" s="15">
        <v>40.836141929999997</v>
      </c>
      <c r="L17" s="15">
        <v>10.48635215</v>
      </c>
      <c r="M17" s="15">
        <v>25.740163039999999</v>
      </c>
      <c r="N17" s="15">
        <v>9.9927667800000002</v>
      </c>
      <c r="O17" s="15">
        <v>12.362381390000001</v>
      </c>
      <c r="P17" s="15">
        <v>58.58166336</v>
      </c>
      <c r="Q17" s="15">
        <v>0.78182581000000051</v>
      </c>
      <c r="R17" s="15">
        <v>17.74552143</v>
      </c>
      <c r="S17" s="10"/>
      <c r="T17" s="10"/>
      <c r="U17" s="10"/>
    </row>
    <row r="18" spans="2:21" x14ac:dyDescent="0.25">
      <c r="B18" s="11" t="s">
        <v>28</v>
      </c>
      <c r="C18" s="10" t="s">
        <v>28</v>
      </c>
      <c r="D18" s="10" t="s">
        <v>55</v>
      </c>
      <c r="E18" s="10" t="s">
        <v>30</v>
      </c>
      <c r="F18" s="15">
        <v>3.1060631400000007</v>
      </c>
      <c r="G18" s="15">
        <v>1.42712321</v>
      </c>
      <c r="H18" s="15">
        <v>2.1419692799999996</v>
      </c>
      <c r="I18" s="15">
        <v>2.04034446</v>
      </c>
      <c r="J18" s="15">
        <v>4.3851658499999999</v>
      </c>
      <c r="K18" s="15">
        <v>9.9946027999999991</v>
      </c>
      <c r="L18" s="15">
        <v>3.7732024399999999</v>
      </c>
      <c r="M18" s="15">
        <v>5.5954655199999994</v>
      </c>
      <c r="N18" s="15">
        <v>6.6058111900000007</v>
      </c>
      <c r="O18" s="15">
        <v>11.222787800000001</v>
      </c>
      <c r="P18" s="15">
        <v>27.197266949999999</v>
      </c>
      <c r="Q18" s="15">
        <v>6.8376219500000008</v>
      </c>
      <c r="R18" s="15">
        <v>17.202664149999997</v>
      </c>
      <c r="S18" s="10"/>
      <c r="T18" s="10"/>
      <c r="U18" s="10"/>
    </row>
    <row r="19" spans="2:21" x14ac:dyDescent="0.25">
      <c r="B19" s="11" t="s">
        <v>56</v>
      </c>
      <c r="C19" s="10" t="s">
        <v>28</v>
      </c>
      <c r="D19" s="10" t="s">
        <v>57</v>
      </c>
      <c r="E19" s="10" t="s">
        <v>30</v>
      </c>
      <c r="F19" s="15">
        <v>22.039304080000001</v>
      </c>
      <c r="G19" s="15">
        <v>0.36595084</v>
      </c>
      <c r="H19" s="15">
        <v>11.750803399999999</v>
      </c>
      <c r="I19" s="15">
        <v>5.4579789000000005</v>
      </c>
      <c r="J19" s="15">
        <v>6.42318737</v>
      </c>
      <c r="K19" s="15">
        <v>23.99792051</v>
      </c>
      <c r="L19" s="15">
        <v>0.10856737</v>
      </c>
      <c r="M19" s="15">
        <v>12.68455988</v>
      </c>
      <c r="N19" s="15">
        <v>2.3359608199999999</v>
      </c>
      <c r="O19" s="15">
        <v>8.4867758900000005</v>
      </c>
      <c r="P19" s="15">
        <v>23.615863960000002</v>
      </c>
      <c r="Q19" s="15">
        <v>2.0635885200000006</v>
      </c>
      <c r="R19" s="15">
        <v>-0.38205655000000077</v>
      </c>
      <c r="S19" s="10"/>
      <c r="T19" s="10"/>
      <c r="U19" s="10"/>
    </row>
    <row r="20" spans="2:21" x14ac:dyDescent="0.25">
      <c r="B20" s="11" t="s">
        <v>58</v>
      </c>
      <c r="C20" s="10" t="s">
        <v>59</v>
      </c>
      <c r="D20" s="10" t="s">
        <v>60</v>
      </c>
      <c r="E20" s="10" t="s">
        <v>61</v>
      </c>
      <c r="F20" s="15"/>
      <c r="G20" s="15"/>
      <c r="H20" s="15"/>
      <c r="I20" s="15"/>
      <c r="J20" s="15"/>
      <c r="K20" s="15"/>
      <c r="L20" s="15">
        <v>1.2415709399999999</v>
      </c>
      <c r="M20" s="15">
        <v>1.19693268</v>
      </c>
      <c r="N20" s="15">
        <v>1.0580984099999999</v>
      </c>
      <c r="O20" s="15">
        <v>1.54107185</v>
      </c>
      <c r="P20" s="15">
        <v>5.0376738800000007</v>
      </c>
      <c r="Q20" s="15">
        <v>1.54107185</v>
      </c>
      <c r="R20" s="15">
        <v>5.0376738800000007</v>
      </c>
      <c r="S20" s="10"/>
      <c r="T20" s="10"/>
      <c r="U20" s="10"/>
    </row>
    <row r="21" spans="2:21" x14ac:dyDescent="0.25">
      <c r="B21" s="11" t="s">
        <v>62</v>
      </c>
      <c r="C21" s="10" t="s">
        <v>63</v>
      </c>
      <c r="D21" s="10" t="s">
        <v>64</v>
      </c>
      <c r="E21" s="10" t="s">
        <v>65</v>
      </c>
      <c r="F21" s="15">
        <v>5.3051252900000003</v>
      </c>
      <c r="G21" s="15">
        <v>0.6436788</v>
      </c>
      <c r="H21" s="15">
        <v>1.8706648000000001</v>
      </c>
      <c r="I21" s="15">
        <v>0.76462780000000008</v>
      </c>
      <c r="J21" s="15">
        <v>0.72023440000000005</v>
      </c>
      <c r="K21" s="15">
        <v>3.9992058000000004</v>
      </c>
      <c r="L21" s="15">
        <v>0.63378680000000009</v>
      </c>
      <c r="M21" s="15">
        <v>0.63315742000000008</v>
      </c>
      <c r="N21" s="15">
        <v>0.59857019999999994</v>
      </c>
      <c r="O21" s="15">
        <v>0.54849599999999998</v>
      </c>
      <c r="P21" s="15">
        <v>2.4140104199999999</v>
      </c>
      <c r="Q21" s="15">
        <v>-0.17173840000000001</v>
      </c>
      <c r="R21" s="15">
        <v>-1.5851953800000003</v>
      </c>
      <c r="S21" s="10"/>
      <c r="T21" s="10"/>
      <c r="U21" s="10"/>
    </row>
    <row r="22" spans="2:21" ht="22.5" x14ac:dyDescent="0.25">
      <c r="B22" s="11" t="s">
        <v>66</v>
      </c>
      <c r="C22" s="10" t="s">
        <v>67</v>
      </c>
      <c r="D22" s="10" t="s">
        <v>68</v>
      </c>
      <c r="E22" s="10" t="s">
        <v>69</v>
      </c>
      <c r="F22" s="15">
        <v>0.83169199999999999</v>
      </c>
      <c r="G22" s="15">
        <v>0.18171200000000001</v>
      </c>
      <c r="H22" s="15">
        <v>0.24233499999999999</v>
      </c>
      <c r="I22" s="15">
        <v>0.21123</v>
      </c>
      <c r="J22" s="15">
        <v>0.21915200000000001</v>
      </c>
      <c r="K22" s="15">
        <v>0.85442899999999999</v>
      </c>
      <c r="L22" s="15">
        <v>0.27372000000000002</v>
      </c>
      <c r="M22" s="15">
        <v>0.37267400000000001</v>
      </c>
      <c r="N22" s="15">
        <v>0.18377499999999999</v>
      </c>
      <c r="O22" s="15">
        <v>0.14222799999999999</v>
      </c>
      <c r="P22" s="15">
        <v>0.97239699999999996</v>
      </c>
      <c r="Q22" s="15">
        <v>-7.6924000000000006E-2</v>
      </c>
      <c r="R22" s="15">
        <v>0.117968</v>
      </c>
      <c r="S22" s="10"/>
      <c r="T22" s="10"/>
      <c r="U22" s="10"/>
    </row>
    <row r="23" spans="2:21" ht="22.5" x14ac:dyDescent="0.25">
      <c r="B23" s="11" t="s">
        <v>70</v>
      </c>
      <c r="C23" s="10" t="s">
        <v>50</v>
      </c>
      <c r="D23" s="10" t="s">
        <v>71</v>
      </c>
      <c r="E23" s="10" t="s">
        <v>52</v>
      </c>
      <c r="F23" s="15">
        <v>0.35819192</v>
      </c>
      <c r="G23" s="15">
        <v>1.306825E-2</v>
      </c>
      <c r="H23" s="15">
        <v>4.7842000000000003E-2</v>
      </c>
      <c r="I23" s="15">
        <v>1.1376000000000001E-2</v>
      </c>
      <c r="J23" s="15">
        <v>0.1280155</v>
      </c>
      <c r="K23" s="15">
        <v>0.20030175</v>
      </c>
      <c r="L23" s="15">
        <v>1.1316E-2</v>
      </c>
      <c r="M23" s="15">
        <v>7.0166000000000006E-2</v>
      </c>
      <c r="N23" s="15">
        <v>0</v>
      </c>
      <c r="O23" s="15">
        <v>2.6837E-2</v>
      </c>
      <c r="P23" s="15">
        <v>0.108319</v>
      </c>
      <c r="Q23" s="15">
        <v>-0.1011785</v>
      </c>
      <c r="R23" s="15">
        <v>-9.1982750000000002E-2</v>
      </c>
      <c r="S23" s="10"/>
      <c r="T23" s="10"/>
      <c r="U23" s="10"/>
    </row>
    <row r="24" spans="2:21" x14ac:dyDescent="0.25">
      <c r="B24" s="11" t="s">
        <v>72</v>
      </c>
      <c r="C24" s="10" t="s">
        <v>20</v>
      </c>
      <c r="D24" s="10" t="s">
        <v>73</v>
      </c>
      <c r="E24" s="10" t="s">
        <v>30</v>
      </c>
      <c r="F24" s="15"/>
      <c r="G24" s="15"/>
      <c r="H24" s="15"/>
      <c r="I24" s="15"/>
      <c r="J24" s="15"/>
      <c r="K24" s="15"/>
      <c r="L24" s="15">
        <v>0</v>
      </c>
      <c r="M24" s="15">
        <v>0</v>
      </c>
      <c r="N24" s="15">
        <v>0</v>
      </c>
      <c r="O24" s="15">
        <v>4.7958999999999995E-4</v>
      </c>
      <c r="P24" s="15">
        <v>4.7958999999999995E-4</v>
      </c>
      <c r="Q24" s="15">
        <v>4.7958999999999995E-4</v>
      </c>
      <c r="R24" s="15">
        <v>4.7958999999999995E-4</v>
      </c>
      <c r="S24" s="10"/>
      <c r="T24" s="10"/>
      <c r="U24" s="10"/>
    </row>
    <row r="25" spans="2:21" ht="22.5" x14ac:dyDescent="0.25">
      <c r="B25" s="11" t="s">
        <v>74</v>
      </c>
      <c r="C25" s="10" t="s">
        <v>28</v>
      </c>
      <c r="D25" s="10" t="s">
        <v>75</v>
      </c>
      <c r="E25" s="10" t="s">
        <v>30</v>
      </c>
      <c r="F25" s="15"/>
      <c r="G25" s="15"/>
      <c r="H25" s="15"/>
      <c r="I25" s="15"/>
      <c r="J25" s="15"/>
      <c r="K25" s="15"/>
      <c r="L25" s="15">
        <v>1.4637000000000001E-2</v>
      </c>
      <c r="M25" s="15">
        <v>-1.4637000000000001E-2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0"/>
      <c r="T25" s="10"/>
      <c r="U25" s="10"/>
    </row>
    <row r="26" spans="2:21" x14ac:dyDescent="0.25">
      <c r="B26" s="11" t="s">
        <v>76</v>
      </c>
      <c r="C26" s="10" t="s">
        <v>67</v>
      </c>
      <c r="D26" s="10" t="s">
        <v>77</v>
      </c>
      <c r="E26" s="10" t="s">
        <v>78</v>
      </c>
      <c r="F26" s="15">
        <v>4.3899999999999999E-4</v>
      </c>
      <c r="G26" s="15">
        <v>4.0200000000000001E-4</v>
      </c>
      <c r="H26" s="15">
        <v>7.7999999999999999E-5</v>
      </c>
      <c r="I26" s="15">
        <v>2.41E-4</v>
      </c>
      <c r="J26" s="15">
        <v>-8.7999999999999998E-5</v>
      </c>
      <c r="K26" s="15">
        <v>6.3299999999999999E-4</v>
      </c>
      <c r="L26" s="15">
        <v>0</v>
      </c>
      <c r="M26" s="15">
        <v>0</v>
      </c>
      <c r="N26" s="15">
        <v>9.9999999999999995E-7</v>
      </c>
      <c r="O26" s="15">
        <v>0</v>
      </c>
      <c r="P26" s="15">
        <v>9.9999999999999995E-7</v>
      </c>
      <c r="Q26" s="15">
        <v>8.7999999999999998E-5</v>
      </c>
      <c r="R26" s="15">
        <v>-6.3199999999999997E-4</v>
      </c>
      <c r="S26" s="10"/>
      <c r="T26" s="10"/>
      <c r="U26" s="10"/>
    </row>
    <row r="27" spans="2:21" ht="22.5" x14ac:dyDescent="0.25">
      <c r="B27" s="11" t="s">
        <v>79</v>
      </c>
      <c r="C27" s="10" t="s">
        <v>80</v>
      </c>
      <c r="D27" s="10" t="s">
        <v>81</v>
      </c>
      <c r="E27" s="10" t="s">
        <v>30</v>
      </c>
      <c r="F27" s="15">
        <v>5.2002690000000004E-2</v>
      </c>
      <c r="G27" s="15">
        <v>6.4672969999999996E-2</v>
      </c>
      <c r="H27" s="15">
        <v>0</v>
      </c>
      <c r="I27" s="15">
        <v>0</v>
      </c>
      <c r="J27" s="15">
        <v>0</v>
      </c>
      <c r="K27" s="15">
        <v>6.4672969999999996E-2</v>
      </c>
      <c r="L27" s="15">
        <v>0</v>
      </c>
      <c r="M27" s="15">
        <v>2.4736000000000001E-2</v>
      </c>
      <c r="N27" s="15">
        <v>0</v>
      </c>
      <c r="O27" s="15">
        <v>0</v>
      </c>
      <c r="P27" s="15">
        <v>2.4736000000000001E-2</v>
      </c>
      <c r="Q27" s="15">
        <v>0</v>
      </c>
      <c r="R27" s="15">
        <v>-3.9936970000000002E-2</v>
      </c>
      <c r="S27" s="10"/>
      <c r="T27" s="10"/>
      <c r="U27" s="10"/>
    </row>
    <row r="28" spans="2:21" ht="22.5" x14ac:dyDescent="0.25">
      <c r="B28" s="11" t="s">
        <v>82</v>
      </c>
      <c r="C28" s="10" t="s">
        <v>67</v>
      </c>
      <c r="D28" s="10" t="s">
        <v>83</v>
      </c>
      <c r="E28" s="10" t="s">
        <v>78</v>
      </c>
      <c r="F28" s="15">
        <v>6.8329999999999997E-3</v>
      </c>
      <c r="G28" s="15"/>
      <c r="H28" s="15"/>
      <c r="I28" s="15"/>
      <c r="J28" s="15"/>
      <c r="K28" s="15"/>
      <c r="L28" s="15">
        <v>0</v>
      </c>
      <c r="M28" s="15">
        <v>0</v>
      </c>
      <c r="N28" s="15">
        <v>2.22E-4</v>
      </c>
      <c r="O28" s="15">
        <v>-6.0000000000000002E-6</v>
      </c>
      <c r="P28" s="15">
        <v>2.1599999999999999E-4</v>
      </c>
      <c r="Q28" s="15">
        <v>-6.0000000000000002E-6</v>
      </c>
      <c r="R28" s="15">
        <v>2.1599999999999999E-4</v>
      </c>
      <c r="S28" s="10"/>
      <c r="T28" s="10"/>
      <c r="U28" s="10"/>
    </row>
    <row r="29" spans="2:21" x14ac:dyDescent="0.25">
      <c r="B29" s="11" t="s">
        <v>84</v>
      </c>
      <c r="C29" s="10" t="s">
        <v>24</v>
      </c>
      <c r="D29" s="10" t="s">
        <v>85</v>
      </c>
      <c r="E29" s="10" t="s">
        <v>86</v>
      </c>
      <c r="F29" s="15"/>
      <c r="G29" s="15"/>
      <c r="H29" s="15"/>
      <c r="I29" s="15"/>
      <c r="J29" s="15"/>
      <c r="K29" s="15"/>
      <c r="L29" s="15">
        <v>0</v>
      </c>
      <c r="M29" s="15">
        <v>0</v>
      </c>
      <c r="N29" s="15">
        <v>0</v>
      </c>
      <c r="O29" s="15">
        <v>-4.0000000000000003E-5</v>
      </c>
      <c r="P29" s="15">
        <v>-4.0000000000000003E-5</v>
      </c>
      <c r="Q29" s="15">
        <v>-4.0000000000000003E-5</v>
      </c>
      <c r="R29" s="15">
        <v>-4.0000000000000003E-5</v>
      </c>
      <c r="S29" s="10"/>
      <c r="T29" s="10"/>
      <c r="U29" s="10"/>
    </row>
    <row r="30" spans="2:21" x14ac:dyDescent="0.25">
      <c r="B30" s="11" t="s">
        <v>87</v>
      </c>
      <c r="C30" s="10" t="s">
        <v>32</v>
      </c>
      <c r="D30" s="10" t="s">
        <v>88</v>
      </c>
      <c r="E30" s="10" t="s">
        <v>34</v>
      </c>
      <c r="F30" s="15"/>
      <c r="G30" s="15">
        <v>0</v>
      </c>
      <c r="H30" s="15">
        <v>0.61346886</v>
      </c>
      <c r="I30" s="15">
        <v>2.47E-3</v>
      </c>
      <c r="J30" s="15">
        <v>2.7529999999999999E-2</v>
      </c>
      <c r="K30" s="15">
        <v>0.64346886000000003</v>
      </c>
      <c r="L30" s="15"/>
      <c r="M30" s="15"/>
      <c r="N30" s="15"/>
      <c r="O30" s="15"/>
      <c r="P30" s="15"/>
      <c r="Q30" s="15">
        <v>-2.7529999999999999E-2</v>
      </c>
      <c r="R30" s="15">
        <v>-0.64346886000000003</v>
      </c>
      <c r="S30" s="10"/>
      <c r="T30" s="10"/>
      <c r="U30" s="10"/>
    </row>
    <row r="31" spans="2:21" x14ac:dyDescent="0.25">
      <c r="B31" s="11" t="s">
        <v>89</v>
      </c>
      <c r="C31" s="10" t="s">
        <v>32</v>
      </c>
      <c r="D31" s="10" t="s">
        <v>90</v>
      </c>
      <c r="E31" s="10" t="s">
        <v>34</v>
      </c>
      <c r="F31" s="15"/>
      <c r="G31" s="15">
        <v>0</v>
      </c>
      <c r="H31" s="15">
        <v>6.5147140000000006E-2</v>
      </c>
      <c r="I31" s="15">
        <v>0</v>
      </c>
      <c r="J31" s="15">
        <v>0</v>
      </c>
      <c r="K31" s="15">
        <v>6.5147140000000006E-2</v>
      </c>
      <c r="L31" s="15"/>
      <c r="M31" s="15"/>
      <c r="N31" s="15"/>
      <c r="O31" s="15"/>
      <c r="P31" s="15"/>
      <c r="Q31" s="15">
        <v>0</v>
      </c>
      <c r="R31" s="15">
        <v>-6.5147140000000006E-2</v>
      </c>
      <c r="S31" s="10"/>
      <c r="T31" s="10"/>
      <c r="U31" s="10"/>
    </row>
    <row r="32" spans="2:21" ht="22.5" x14ac:dyDescent="0.25">
      <c r="B32" s="11" t="s">
        <v>91</v>
      </c>
      <c r="C32" s="10" t="s">
        <v>92</v>
      </c>
      <c r="D32" s="10" t="s">
        <v>93</v>
      </c>
      <c r="E32" s="10" t="s">
        <v>78</v>
      </c>
      <c r="F32" s="15">
        <v>3.0367000000000002E-2</v>
      </c>
      <c r="G32" s="15">
        <v>2.2366E-2</v>
      </c>
      <c r="H32" s="15">
        <v>4.3429999999999996E-3</v>
      </c>
      <c r="I32" s="15">
        <v>-1.6899999999999999E-4</v>
      </c>
      <c r="J32" s="15">
        <v>-3.2360000000000002E-3</v>
      </c>
      <c r="K32" s="15">
        <v>2.3303999999999998E-2</v>
      </c>
      <c r="L32" s="15"/>
      <c r="M32" s="15"/>
      <c r="N32" s="15"/>
      <c r="O32" s="15"/>
      <c r="P32" s="15"/>
      <c r="Q32" s="15">
        <v>3.2360000000000002E-3</v>
      </c>
      <c r="R32" s="15">
        <v>-2.3303999999999998E-2</v>
      </c>
      <c r="S32" s="10"/>
      <c r="T32" s="10"/>
      <c r="U32" s="10"/>
    </row>
    <row r="33" spans="2:21" ht="22.5" x14ac:dyDescent="0.25">
      <c r="B33" s="11" t="s">
        <v>94</v>
      </c>
      <c r="C33" s="10" t="s">
        <v>92</v>
      </c>
      <c r="D33" s="10" t="s">
        <v>95</v>
      </c>
      <c r="E33" s="10" t="s">
        <v>69</v>
      </c>
      <c r="F33" s="15">
        <v>4.0759999999999998E-3</v>
      </c>
      <c r="G33" s="15">
        <v>2.9819999999999998E-3</v>
      </c>
      <c r="H33" s="15">
        <v>5.7899999999999998E-4</v>
      </c>
      <c r="I33" s="15">
        <v>-7.2999999999999999E-5</v>
      </c>
      <c r="J33" s="15">
        <v>-4.2499999999999998E-4</v>
      </c>
      <c r="K33" s="15">
        <v>3.0630000000000002E-3</v>
      </c>
      <c r="L33" s="15"/>
      <c r="M33" s="15"/>
      <c r="N33" s="15"/>
      <c r="O33" s="15"/>
      <c r="P33" s="15"/>
      <c r="Q33" s="15">
        <v>4.2499999999999998E-4</v>
      </c>
      <c r="R33" s="15">
        <v>-3.0630000000000002E-3</v>
      </c>
      <c r="S33" s="10"/>
      <c r="T33" s="10"/>
      <c r="U33" s="10"/>
    </row>
    <row r="34" spans="2:21" x14ac:dyDescent="0.25">
      <c r="B34" s="11" t="s">
        <v>96</v>
      </c>
      <c r="C34" s="10" t="s">
        <v>50</v>
      </c>
      <c r="D34" s="10" t="s">
        <v>97</v>
      </c>
      <c r="E34" s="10" t="s">
        <v>98</v>
      </c>
      <c r="F34" s="15"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0"/>
      <c r="T34" s="10"/>
      <c r="U34" s="10"/>
    </row>
    <row r="35" spans="2:21" x14ac:dyDescent="0.25">
      <c r="B35" s="11"/>
      <c r="C35" s="10"/>
      <c r="D35" s="10"/>
      <c r="E35" s="10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0"/>
      <c r="T35" s="10"/>
      <c r="U35" s="10"/>
    </row>
    <row r="36" spans="2:21" x14ac:dyDescent="0.25">
      <c r="B36" s="11" t="s">
        <v>99</v>
      </c>
      <c r="C36" s="10"/>
      <c r="D36" s="10"/>
      <c r="E36" s="10"/>
      <c r="F36" s="15">
        <v>119.29528118</v>
      </c>
      <c r="G36" s="15">
        <v>30.741164699999999</v>
      </c>
      <c r="H36" s="15">
        <v>37.253024480000008</v>
      </c>
      <c r="I36" s="15">
        <v>18.06886875</v>
      </c>
      <c r="J36" s="15">
        <v>15.827462120000002</v>
      </c>
      <c r="K36" s="15">
        <v>101.89052005000001</v>
      </c>
      <c r="L36" s="15">
        <v>11.334762720000001</v>
      </c>
      <c r="M36" s="15">
        <v>-338.58330293</v>
      </c>
      <c r="N36" s="15">
        <v>375.56738057000001</v>
      </c>
      <c r="O36" s="15">
        <v>-404.84796982</v>
      </c>
      <c r="P36" s="15">
        <v>-356.52912945999998</v>
      </c>
      <c r="Q36" s="15">
        <v>-420.67543194000001</v>
      </c>
      <c r="R36" s="15">
        <v>-458.41964951</v>
      </c>
      <c r="S36" s="10"/>
      <c r="T36" s="10"/>
      <c r="U36" s="10"/>
    </row>
    <row r="37" spans="2:21" x14ac:dyDescent="0.25">
      <c r="B37" s="11"/>
      <c r="C37" s="10"/>
      <c r="D37" s="10"/>
      <c r="E37" s="10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0"/>
      <c r="T37" s="10"/>
      <c r="U37" s="10"/>
    </row>
    <row r="38" spans="2:21" x14ac:dyDescent="0.25">
      <c r="B38" s="11" t="s">
        <v>100</v>
      </c>
      <c r="C38" s="10"/>
      <c r="D38" s="10"/>
      <c r="E38" s="10"/>
      <c r="F38" s="15">
        <v>116.23786092</v>
      </c>
      <c r="G38" s="15">
        <v>29.800512609999998</v>
      </c>
      <c r="H38" s="15">
        <v>36.652414950000001</v>
      </c>
      <c r="I38" s="15">
        <v>16.964769350000001</v>
      </c>
      <c r="J38" s="15">
        <v>14.739659640000001</v>
      </c>
      <c r="K38" s="15">
        <v>98.157356550000003</v>
      </c>
      <c r="L38" s="15">
        <v>10.685456390000001</v>
      </c>
      <c r="M38" s="15">
        <v>-339.32400408000001</v>
      </c>
      <c r="N38" s="15">
        <v>374.61174829000004</v>
      </c>
      <c r="O38" s="15">
        <v>-405.64141956999998</v>
      </c>
      <c r="P38" s="15">
        <v>-359.66821896999994</v>
      </c>
      <c r="Q38" s="15">
        <v>-420.38107921</v>
      </c>
      <c r="R38" s="15">
        <v>-457.82557551999997</v>
      </c>
      <c r="S38" s="10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6" t="s">
        <v>101</v>
      </c>
      <c r="C40" s="10"/>
      <c r="D40" s="10"/>
      <c r="E40" s="10"/>
      <c r="F40" s="15">
        <f t="shared" ref="F40:R40" si="0">SUM(F6:F36)</f>
        <v>12989.066979449997</v>
      </c>
      <c r="G40" s="15">
        <f t="shared" si="0"/>
        <v>3395.0073489300003</v>
      </c>
      <c r="H40" s="15">
        <f t="shared" si="0"/>
        <v>3923.6195770200006</v>
      </c>
      <c r="I40" s="15">
        <f t="shared" si="0"/>
        <v>2918.8388251199999</v>
      </c>
      <c r="J40" s="15">
        <f t="shared" si="0"/>
        <v>4519.9107531400014</v>
      </c>
      <c r="K40" s="15">
        <f t="shared" si="0"/>
        <v>14757.37650421</v>
      </c>
      <c r="L40" s="15">
        <f t="shared" si="0"/>
        <v>3951.4427907200015</v>
      </c>
      <c r="M40" s="15">
        <f t="shared" si="0"/>
        <v>5185.0112548700017</v>
      </c>
      <c r="N40" s="15">
        <f t="shared" si="0"/>
        <v>3522.7256675500003</v>
      </c>
      <c r="O40" s="15">
        <f t="shared" si="0"/>
        <v>4659.1255776500002</v>
      </c>
      <c r="P40" s="15">
        <f t="shared" si="0"/>
        <v>17318.305290790002</v>
      </c>
      <c r="Q40" s="15">
        <f t="shared" si="0"/>
        <v>139.21482451000014</v>
      </c>
      <c r="R40" s="15">
        <f t="shared" si="0"/>
        <v>2560.9287865800006</v>
      </c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7" t="s">
        <v>102</v>
      </c>
      <c r="C42" s="18" t="s">
        <v>28</v>
      </c>
      <c r="D42" s="18" t="s">
        <v>29</v>
      </c>
      <c r="E42" s="18" t="s">
        <v>30</v>
      </c>
      <c r="F42" s="20">
        <v>1705.10158024</v>
      </c>
      <c r="G42" s="20">
        <v>429.15265434999998</v>
      </c>
      <c r="H42" s="20">
        <v>625.41081601999997</v>
      </c>
      <c r="I42" s="15">
        <v>396.40257381999999</v>
      </c>
      <c r="J42" s="15">
        <v>1330.3948846200001</v>
      </c>
      <c r="K42" s="15">
        <v>2781.3609288100001</v>
      </c>
      <c r="L42" s="15">
        <v>941.10311627999999</v>
      </c>
      <c r="M42" s="15">
        <v>1614.17354</v>
      </c>
      <c r="N42" s="15">
        <v>764.76782420999996</v>
      </c>
      <c r="O42" s="15">
        <v>1100.0487639999999</v>
      </c>
      <c r="P42" s="15">
        <f>SUM(L42:O42)</f>
        <v>4420.09324449</v>
      </c>
      <c r="Q42" s="15">
        <f>O42-J42</f>
        <v>-230.34612062000019</v>
      </c>
      <c r="R42" s="15">
        <f>P42-K42</f>
        <v>1638.7323156799998</v>
      </c>
      <c r="S42" s="10"/>
      <c r="T42" s="10"/>
      <c r="U42" s="10"/>
    </row>
    <row r="43" spans="2:21" x14ac:dyDescent="0.25">
      <c r="B43" s="19" t="s">
        <v>103</v>
      </c>
      <c r="C43" s="18"/>
      <c r="D43" s="18"/>
      <c r="E43" s="18"/>
      <c r="F43" s="20"/>
      <c r="G43" s="20"/>
      <c r="H43" s="20"/>
      <c r="I43" s="20"/>
      <c r="J43" s="20"/>
      <c r="K43" s="20"/>
      <c r="L43" s="20"/>
      <c r="M43" s="20"/>
      <c r="N43" s="20"/>
      <c r="O43" s="15"/>
      <c r="P43" s="15"/>
      <c r="Q43" s="15"/>
      <c r="R43" s="15"/>
      <c r="S43" s="10"/>
      <c r="T43" s="10"/>
      <c r="U43" s="10"/>
    </row>
    <row r="44" spans="2:21" ht="22.5" x14ac:dyDescent="0.25">
      <c r="B44" s="19" t="s">
        <v>104</v>
      </c>
      <c r="C44" s="18"/>
      <c r="D44" s="18" t="s">
        <v>105</v>
      </c>
      <c r="E44" s="18"/>
      <c r="F44" s="21">
        <v>123.72840896</v>
      </c>
      <c r="G44" s="21">
        <v>30.87210082</v>
      </c>
      <c r="H44" s="21">
        <v>53.658245030000003</v>
      </c>
      <c r="I44" s="21">
        <v>32.98725134</v>
      </c>
      <c r="J44" s="21">
        <v>66.260847460000008</v>
      </c>
      <c r="K44" s="21">
        <v>183.77844465000001</v>
      </c>
      <c r="L44" s="21">
        <v>54.827875460000001</v>
      </c>
      <c r="M44" s="21">
        <v>90.20796</v>
      </c>
      <c r="N44" s="21">
        <v>53.091286619999998</v>
      </c>
      <c r="O44" s="15">
        <v>82.475921</v>
      </c>
      <c r="P44" s="15">
        <f t="shared" ref="P43:P45" si="1">SUM(L44:O44)</f>
        <v>280.60304308000002</v>
      </c>
      <c r="Q44" s="15">
        <f t="shared" ref="Q43:Q45" si="2">O44-J44</f>
        <v>16.215073539999992</v>
      </c>
      <c r="R44" s="15">
        <f t="shared" ref="R43:R45" si="3">P44-K44</f>
        <v>96.824598430000009</v>
      </c>
      <c r="S44" s="10"/>
      <c r="T44" s="10"/>
      <c r="U44" s="10"/>
    </row>
    <row r="45" spans="2:21" x14ac:dyDescent="0.25">
      <c r="B45" s="19" t="s">
        <v>106</v>
      </c>
      <c r="C45" s="18"/>
      <c r="D45" s="18" t="s">
        <v>107</v>
      </c>
      <c r="E45" s="18"/>
      <c r="F45" s="21">
        <v>1581.37317128</v>
      </c>
      <c r="G45" s="21">
        <v>398.28055352999996</v>
      </c>
      <c r="H45" s="21">
        <v>571.75257098999998</v>
      </c>
      <c r="I45" s="21">
        <v>363.41532248000004</v>
      </c>
      <c r="J45" s="21">
        <v>1264.1340371600002</v>
      </c>
      <c r="K45" s="21">
        <v>2597.5824841599997</v>
      </c>
      <c r="L45" s="21">
        <v>886.27524082000002</v>
      </c>
      <c r="M45" s="21">
        <v>1523.9655789999999</v>
      </c>
      <c r="N45" s="21">
        <v>711.67653758999995</v>
      </c>
      <c r="O45" s="15">
        <v>1017.572843</v>
      </c>
      <c r="P45" s="15">
        <f t="shared" si="1"/>
        <v>4139.4902004100004</v>
      </c>
      <c r="Q45" s="15">
        <f t="shared" si="2"/>
        <v>-246.56119416000013</v>
      </c>
      <c r="R45" s="15">
        <f t="shared" si="3"/>
        <v>1541.9077162500007</v>
      </c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Kayan Yau</cp:lastModifiedBy>
  <dcterms:created xsi:type="dcterms:W3CDTF">2010-05-17T16:18:34Z</dcterms:created>
  <dcterms:modified xsi:type="dcterms:W3CDTF">2017-02-06T10:28:52Z</dcterms:modified>
</cp:coreProperties>
</file>