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FS\2017\Publicering UFS 2017 kv 4\"/>
    </mc:Choice>
  </mc:AlternateContent>
  <bookViews>
    <workbookView xWindow="-15" yWindow="-15" windowWidth="24630" windowHeight="6885"/>
  </bookViews>
  <sheets>
    <sheet name="Blad1" sheetId="1" r:id="rId1"/>
    <sheet name="Blad2" sheetId="2" r:id="rId2"/>
    <sheet name="Blad3" sheetId="3" r:id="rId3"/>
  </sheets>
  <definedNames>
    <definedName name="_xlnm.Print_Titles" localSheetId="0">Blad1!$4:$5</definedName>
    <definedName name="_xlnm.Print_Titles" localSheetId="1">Blad2!$4:$5</definedName>
    <definedName name="_xlnm.Print_Titles" localSheetId="2">Blad3!$4:$5</definedName>
  </definedNames>
  <calcPr calcId="162913"/>
</workbook>
</file>

<file path=xl/calcChain.xml><?xml version="1.0" encoding="utf-8"?>
<calcChain xmlns="http://schemas.openxmlformats.org/spreadsheetml/2006/main">
  <c r="R73" i="1" l="1"/>
  <c r="R74" i="1"/>
  <c r="R72" i="1"/>
  <c r="Q73" i="1"/>
  <c r="Q74" i="1"/>
  <c r="Q72" i="1"/>
  <c r="P73" i="1"/>
  <c r="P74" i="1"/>
  <c r="P72" i="1"/>
  <c r="K74" i="1" l="1"/>
  <c r="K73" i="1"/>
  <c r="K72" i="1"/>
</calcChain>
</file>

<file path=xl/sharedStrings.xml><?xml version="1.0" encoding="utf-8"?>
<sst xmlns="http://schemas.openxmlformats.org/spreadsheetml/2006/main" count="248" uniqueCount="162">
  <si>
    <t>Bilaga Transfereringar till hushåll</t>
  </si>
  <si>
    <t>Underindelning av Bidrag för konsumtion/transfereringar till hushåll</t>
  </si>
  <si>
    <t>(art 49, 59 och 69)</t>
  </si>
  <si>
    <t>Miljoner kronor</t>
  </si>
  <si>
    <t>Helår</t>
  </si>
  <si>
    <t>Kv1</t>
  </si>
  <si>
    <t>Kv2</t>
  </si>
  <si>
    <t>Kv3</t>
  </si>
  <si>
    <t>Kv4</t>
  </si>
  <si>
    <t>Utveckling</t>
  </si>
  <si>
    <t>Myndighet</t>
  </si>
  <si>
    <t>Anslagsnamn</t>
  </si>
  <si>
    <t>Nomenklatur</t>
  </si>
  <si>
    <t>Transkoder</t>
  </si>
  <si>
    <t>2015</t>
  </si>
  <si>
    <t xml:space="preserve"> 2016</t>
  </si>
  <si>
    <t>2016</t>
  </si>
  <si>
    <t>2017</t>
  </si>
  <si>
    <t>år</t>
  </si>
  <si>
    <t>Försäkringskassan</t>
  </si>
  <si>
    <t>Aktivitets- och sjukersättningar m.m.</t>
  </si>
  <si>
    <t>1001002</t>
  </si>
  <si>
    <t>D621022</t>
  </si>
  <si>
    <t>PP-del av STÅP- avg Aktiv.o.Sjukersr</t>
  </si>
  <si>
    <t/>
  </si>
  <si>
    <t>Föräldraförsäkring</t>
  </si>
  <si>
    <t>1201002</t>
  </si>
  <si>
    <t>D62107</t>
  </si>
  <si>
    <t>PP-del av STÅP- avg Föräldraförsäkring</t>
  </si>
  <si>
    <t>Sjukpenning och rehabilitering m.m.</t>
  </si>
  <si>
    <t>1001001</t>
  </si>
  <si>
    <t>D62106</t>
  </si>
  <si>
    <t>PP-del av STÅP- avg Sjukp o rehab</t>
  </si>
  <si>
    <t>Kostnader för statlig assistansersättning</t>
  </si>
  <si>
    <t>0904004</t>
  </si>
  <si>
    <t>D62410</t>
  </si>
  <si>
    <t xml:space="preserve">   återbetalningar</t>
  </si>
  <si>
    <t>Barnbidrag</t>
  </si>
  <si>
    <t>1201001</t>
  </si>
  <si>
    <t>D62401</t>
  </si>
  <si>
    <t>Pensionsmyndigheten</t>
  </si>
  <si>
    <t>Garantipension till ålderspension</t>
  </si>
  <si>
    <t>1101001</t>
  </si>
  <si>
    <t>D621021</t>
  </si>
  <si>
    <t>Centrala studiestöds</t>
  </si>
  <si>
    <t>Studiemedel</t>
  </si>
  <si>
    <t>1501002</t>
  </si>
  <si>
    <t>D624022</t>
  </si>
  <si>
    <t>PP-del av STÅP- avg Studiemedel</t>
  </si>
  <si>
    <t>Efterlevandepensioner till vuxna</t>
  </si>
  <si>
    <t>1101002</t>
  </si>
  <si>
    <t>D621023</t>
  </si>
  <si>
    <t>Statens tjänstepensionsverk</t>
  </si>
  <si>
    <t>Statliga tjänstepensioner m.m.</t>
  </si>
  <si>
    <t>0201005</t>
  </si>
  <si>
    <t>D62211</t>
  </si>
  <si>
    <t>Arbetsförmedlingen</t>
  </si>
  <si>
    <t>Bidrag till arbetslöshetsersättning och aktivitetsstöd</t>
  </si>
  <si>
    <t>1401002</t>
  </si>
  <si>
    <t>D62111</t>
  </si>
  <si>
    <t>PP-del av STÅP- avg Arbetslösa o aktiva</t>
  </si>
  <si>
    <t>Bostadstillägg till pensionärer</t>
  </si>
  <si>
    <t>1101003</t>
  </si>
  <si>
    <t>D62407</t>
  </si>
  <si>
    <t>Etableringsersättning till vissa nyanlända invandrare</t>
  </si>
  <si>
    <t>1301003</t>
  </si>
  <si>
    <t>D62126</t>
  </si>
  <si>
    <t>Bostadsbidrag</t>
  </si>
  <si>
    <t>1201008</t>
  </si>
  <si>
    <t>D62404</t>
  </si>
  <si>
    <t>Studiehjälp</t>
  </si>
  <si>
    <t>1501001</t>
  </si>
  <si>
    <t>D624021</t>
  </si>
  <si>
    <t>Vårdbidrag för funktionshindrade barn</t>
  </si>
  <si>
    <t>1201006</t>
  </si>
  <si>
    <t>D62412</t>
  </si>
  <si>
    <t>PP-del av STÅP- avg Vårdbidr funkh barn</t>
  </si>
  <si>
    <t>Arbetsskadeersättningar m.m.</t>
  </si>
  <si>
    <t>1001004</t>
  </si>
  <si>
    <t>D62108</t>
  </si>
  <si>
    <t>PP-del av STÅP- avg Arbetsskadeersättn</t>
  </si>
  <si>
    <t>Underhållsstöd</t>
  </si>
  <si>
    <t>1201003</t>
  </si>
  <si>
    <t>D62406</t>
  </si>
  <si>
    <t>Kammarkollegiet</t>
  </si>
  <si>
    <t>Bidrag till lönegarantiersättning</t>
  </si>
  <si>
    <t>1401011</t>
  </si>
  <si>
    <t>D62110</t>
  </si>
  <si>
    <t>Handikappersättningar</t>
  </si>
  <si>
    <t>1001003</t>
  </si>
  <si>
    <t>D62411</t>
  </si>
  <si>
    <t>Äldreförsörjningsstöd</t>
  </si>
  <si>
    <t>1101004</t>
  </si>
  <si>
    <t>D621025</t>
  </si>
  <si>
    <t>Barnpension och efterlevandestöd</t>
  </si>
  <si>
    <t>1201005</t>
  </si>
  <si>
    <t>D621024</t>
  </si>
  <si>
    <t>Transportstyrelsen</t>
  </si>
  <si>
    <t>Supermiljöbilspremie</t>
  </si>
  <si>
    <t>2001008</t>
  </si>
  <si>
    <t>Kostnader för arbetsmarknadspolitiska program och insatser</t>
  </si>
  <si>
    <t>1401003</t>
  </si>
  <si>
    <t>Brottsoffermyndighet</t>
  </si>
  <si>
    <t>Ersättning för skador på grund av brott</t>
  </si>
  <si>
    <t>0401011</t>
  </si>
  <si>
    <t>D759</t>
  </si>
  <si>
    <t>Riksdagsförvaltninge</t>
  </si>
  <si>
    <t>Riksdagens ledamöter och partier m.m.</t>
  </si>
  <si>
    <t>0102001</t>
  </si>
  <si>
    <t>Svenska institutet</t>
  </si>
  <si>
    <t>Biståndsverksamhet</t>
  </si>
  <si>
    <t>0701001</t>
  </si>
  <si>
    <t>Riksantikvarieämbetet</t>
  </si>
  <si>
    <t>Bidrag till kulturmiljövård</t>
  </si>
  <si>
    <t>1707002</t>
  </si>
  <si>
    <t>Justitiekanslern</t>
  </si>
  <si>
    <t>Kostnader för vissa skaderegleringar m.m.</t>
  </si>
  <si>
    <t>0401013</t>
  </si>
  <si>
    <t>Studiestartsstöd</t>
  </si>
  <si>
    <t>1501007</t>
  </si>
  <si>
    <t>Ersättning för insatser för vissa nyanlända invandrare</t>
  </si>
  <si>
    <t>1301004</t>
  </si>
  <si>
    <t>Försvarsmakten</t>
  </si>
  <si>
    <t>Förbandsverksamhet och beredskap</t>
  </si>
  <si>
    <t>0601001</t>
  </si>
  <si>
    <t>Bidrag till kostnader vid viss gymnasieutbildning och vid viss föräldrautbildning i teckenspråk</t>
  </si>
  <si>
    <t>1501005</t>
  </si>
  <si>
    <t>D624023</t>
  </si>
  <si>
    <t>Spec skolmynd</t>
  </si>
  <si>
    <t>PP-del av STÅP- avg Bidrag t kostn. gymn</t>
  </si>
  <si>
    <t>Konstnärsnämnden</t>
  </si>
  <si>
    <t>Ersättningar och bidrag till konstnärer</t>
  </si>
  <si>
    <t>1705002</t>
  </si>
  <si>
    <t>PP-del av STÅP- avg Ers o bidr t konstnä</t>
  </si>
  <si>
    <t>Linköpings universit</t>
  </si>
  <si>
    <t>Linköpings universitet: Forskning och utbildning på forskarnivå</t>
  </si>
  <si>
    <t>1602014</t>
  </si>
  <si>
    <t>Ersättningsnämnden</t>
  </si>
  <si>
    <t>Ersättning för vanvård i den sociala barn- och ungdomsvården</t>
  </si>
  <si>
    <t>0904008</t>
  </si>
  <si>
    <t>PP-del av STÅP- avg Bidrag till folkhäls</t>
  </si>
  <si>
    <t>PP-del av STÅP- avg Ers personskadeskydd</t>
  </si>
  <si>
    <t>PP-del av STÅP- avg Pensionsrätt barnår</t>
  </si>
  <si>
    <t>Uppsala universitet</t>
  </si>
  <si>
    <t>PP-del av STÅP- avg Särsk.utg.uni.hgsk</t>
  </si>
  <si>
    <t>Summa anslag ovan</t>
  </si>
  <si>
    <t>Summa art 49 (och art 62) för anslagen ovan</t>
  </si>
  <si>
    <t>Summa art 69 för anslagen ovan</t>
  </si>
  <si>
    <t>Summa art 49 enligt totpivot</t>
  </si>
  <si>
    <t>Summa art 69 enligt totpivot</t>
  </si>
  <si>
    <t>Summa löpande transfereringar till enskilda personer</t>
  </si>
  <si>
    <t>Övriga löpande transfereringar</t>
  </si>
  <si>
    <t xml:space="preserve"> </t>
  </si>
  <si>
    <t>Kapitaltransfereringar</t>
  </si>
  <si>
    <t>Investeringsbidrag</t>
  </si>
  <si>
    <t>Övriga kapitaltransfereringar</t>
  </si>
  <si>
    <t>S:a art 59 enl. totpivot</t>
  </si>
  <si>
    <t>Summa transfereringar till enskilda personer</t>
  </si>
  <si>
    <t>Ålderspensionssystem vid sidan av SB</t>
  </si>
  <si>
    <t>Utbetalda ålderspensioner</t>
  </si>
  <si>
    <t>EU-pensioner</t>
  </si>
  <si>
    <t>Frivillig pension, socialförsäkringssektorn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</si>
</sst>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66"/>
      </patternFill>
    </fill>
    <fill>
      <patternFill patternType="solid">
        <fgColor rgb="FFA2FF8B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5" fillId="2" borderId="0">
      <alignment vertical="top" wrapText="1"/>
    </xf>
    <xf numFmtId="0" fontId="5" fillId="3" borderId="0">
      <alignment vertical="top" wrapText="1"/>
    </xf>
    <xf numFmtId="0" fontId="5" fillId="2" borderId="0">
      <alignment vertical="top" wrapText="1"/>
    </xf>
    <xf numFmtId="0" fontId="5" fillId="2" borderId="0">
      <alignment vertical="top" wrapText="1"/>
    </xf>
    <xf numFmtId="0" fontId="5" fillId="4" borderId="0">
      <alignment vertical="top" wrapText="1"/>
    </xf>
    <xf numFmtId="0" fontId="4" fillId="2" borderId="0">
      <alignment vertical="top" wrapText="1"/>
    </xf>
    <xf numFmtId="0" fontId="5" fillId="2" borderId="0">
      <alignment vertical="top" wrapText="1"/>
    </xf>
  </cellStyleXfs>
  <cellXfs count="30">
    <xf numFmtId="0" fontId="0" fillId="0" borderId="0" xfId="0"/>
    <xf numFmtId="0" fontId="0" fillId="2" borderId="0" xfId="3" applyNumberFormat="1" applyFont="1" applyFill="1" applyBorder="1">
      <alignment vertical="top" wrapText="1"/>
    </xf>
    <xf numFmtId="0" fontId="4" fillId="2" borderId="0" xfId="6" applyNumberFormat="1" applyFont="1" applyFill="1" applyBorder="1">
      <alignment vertical="top" wrapText="1"/>
    </xf>
    <xf numFmtId="0" fontId="1" fillId="0" borderId="0" xfId="0" applyNumberFormat="1" applyFont="1" applyFill="1" applyBorder="1"/>
    <xf numFmtId="0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/>
    <xf numFmtId="0" fontId="2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1" fontId="0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horizontal="center" vertical="center" textRotation="180"/>
    </xf>
    <xf numFmtId="164" fontId="0" fillId="2" borderId="0" xfId="3" applyNumberFormat="1" applyFont="1" applyFill="1" applyBorder="1">
      <alignment vertical="top" wrapText="1"/>
    </xf>
    <xf numFmtId="164" fontId="4" fillId="2" borderId="0" xfId="6" applyNumberFormat="1" applyFont="1" applyFill="1" applyBorder="1">
      <alignment vertical="top" wrapText="1"/>
    </xf>
    <xf numFmtId="164" fontId="0" fillId="2" borderId="0" xfId="1" applyNumberFormat="1" applyFont="1" applyFill="1" applyBorder="1">
      <alignment vertical="top" wrapText="1"/>
    </xf>
    <xf numFmtId="0" fontId="3" fillId="0" borderId="0" xfId="0" applyNumberFormat="1" applyFont="1" applyFill="1" applyBorder="1"/>
    <xf numFmtId="0" fontId="6" fillId="5" borderId="0" xfId="0" applyFont="1" applyFill="1"/>
    <xf numFmtId="3" fontId="0" fillId="6" borderId="0" xfId="0" applyNumberFormat="1" applyFont="1" applyFill="1" applyBorder="1"/>
    <xf numFmtId="164" fontId="0" fillId="6" borderId="0" xfId="2" applyNumberFormat="1" applyFont="1" applyFill="1" applyBorder="1">
      <alignment vertical="top" wrapText="1"/>
    </xf>
    <xf numFmtId="0" fontId="2" fillId="6" borderId="0" xfId="0" applyNumberFormat="1" applyFont="1" applyFill="1" applyBorder="1" applyAlignment="1">
      <alignment horizontal="center"/>
    </xf>
    <xf numFmtId="164" fontId="0" fillId="6" borderId="0" xfId="1" applyNumberFormat="1" applyFont="1" applyFill="1" applyBorder="1">
      <alignment vertical="top" wrapText="1"/>
    </xf>
    <xf numFmtId="0" fontId="0" fillId="7" borderId="0" xfId="5" applyNumberFormat="1" applyFont="1" applyFill="1" applyBorder="1">
      <alignment vertical="top" wrapText="1"/>
    </xf>
    <xf numFmtId="164" fontId="0" fillId="7" borderId="0" xfId="5" applyNumberFormat="1" applyFont="1" applyFill="1" applyBorder="1">
      <alignment vertical="top" wrapText="1"/>
    </xf>
  </cellXfs>
  <cellStyles count="8">
    <cellStyle name="defaultStyle" xfId="1"/>
    <cellStyle name="Normal" xfId="0" builtinId="0"/>
    <cellStyle name="styleArt143" xfId="6"/>
    <cellStyle name="styleArt49" xfId="3"/>
    <cellStyle name="styleArt59" xfId="4"/>
    <cellStyle name="styleArt62" xfId="7"/>
    <cellStyle name="styleArt69" xfId="5"/>
    <cellStyle name="utvecklingStyle" xfId="2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5"/>
  <sheetViews>
    <sheetView tabSelected="1" zoomScale="85" zoomScaleNormal="85" workbookViewId="0">
      <selection activeCell="J91" sqref="J91"/>
    </sheetView>
  </sheetViews>
  <sheetFormatPr defaultRowHeight="12" customHeight="1" x14ac:dyDescent="0.25"/>
  <cols>
    <col min="1" max="1" width="2.85546875" style="16" customWidth="1"/>
    <col min="2" max="2" width="21.28515625" style="10" customWidth="1"/>
    <col min="3" max="3" width="32.140625" style="10" customWidth="1"/>
    <col min="4" max="4" width="12.42578125" style="10" customWidth="1"/>
    <col min="5" max="5" width="11" style="10" customWidth="1"/>
    <col min="6" max="6" width="11.28515625" style="9" bestFit="1" customWidth="1"/>
    <col min="7" max="13" width="9.140625" style="9" customWidth="1"/>
    <col min="14" max="14" width="9.140625" style="7" customWidth="1"/>
    <col min="15" max="16" width="9.140625" style="12" customWidth="1"/>
    <col min="17" max="18" width="10.7109375" style="12" bestFit="1" customWidth="1"/>
    <col min="19" max="20" width="9.140625" style="12" customWidth="1"/>
  </cols>
  <sheetData>
    <row r="1" spans="1:20" s="4" customFormat="1" ht="12" customHeight="1" x14ac:dyDescent="0.2">
      <c r="A1" s="17"/>
      <c r="B1" s="4" t="s">
        <v>0</v>
      </c>
      <c r="F1" s="5"/>
      <c r="G1" s="5"/>
      <c r="H1" s="5"/>
      <c r="I1" s="5"/>
      <c r="J1" s="5"/>
      <c r="K1" s="8"/>
      <c r="L1" s="8"/>
      <c r="M1" s="8"/>
      <c r="N1" s="8"/>
      <c r="O1" s="13"/>
      <c r="P1" s="13"/>
      <c r="Q1" s="13"/>
      <c r="R1" s="13"/>
      <c r="S1" s="13"/>
      <c r="T1" s="13"/>
    </row>
    <row r="2" spans="1:20" s="4" customFormat="1" ht="12" customHeight="1" x14ac:dyDescent="0.2">
      <c r="A2" s="17"/>
      <c r="B2" s="4" t="s">
        <v>1</v>
      </c>
      <c r="F2" s="5"/>
      <c r="G2" s="5"/>
      <c r="H2" s="5"/>
      <c r="I2" s="5"/>
      <c r="J2" s="5"/>
      <c r="K2" s="8"/>
      <c r="L2" s="8"/>
      <c r="M2" s="8"/>
      <c r="N2" s="8"/>
      <c r="O2" s="13"/>
      <c r="P2" s="13"/>
      <c r="Q2" s="13"/>
      <c r="R2" s="13"/>
      <c r="S2" s="13"/>
      <c r="T2" s="13"/>
    </row>
    <row r="3" spans="1:20" s="3" customFormat="1" ht="12" customHeight="1" x14ac:dyDescent="0.2">
      <c r="A3" s="16"/>
      <c r="B3" s="3" t="s">
        <v>2</v>
      </c>
      <c r="F3" s="6"/>
      <c r="G3" s="6"/>
      <c r="H3" s="6"/>
      <c r="I3" s="6"/>
      <c r="J3" s="6"/>
      <c r="K3" s="14"/>
      <c r="L3" s="14"/>
      <c r="M3" s="14"/>
      <c r="N3" s="14"/>
      <c r="O3" s="15"/>
      <c r="P3" s="15"/>
      <c r="Q3" s="15"/>
      <c r="R3" s="15"/>
      <c r="S3" s="15"/>
      <c r="T3" s="15"/>
    </row>
    <row r="4" spans="1:20" s="8" customFormat="1" ht="13.5" customHeight="1" x14ac:dyDescent="0.2">
      <c r="A4" s="18"/>
      <c r="B4" s="11" t="s">
        <v>3</v>
      </c>
      <c r="C4" s="11"/>
      <c r="D4" s="11"/>
      <c r="E4" s="11"/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4</v>
      </c>
      <c r="L4" s="8" t="s">
        <v>5</v>
      </c>
      <c r="M4" s="8" t="s">
        <v>6</v>
      </c>
      <c r="N4" s="8" t="s">
        <v>7</v>
      </c>
      <c r="O4" s="8" t="s">
        <v>8</v>
      </c>
      <c r="P4" s="8" t="s">
        <v>4</v>
      </c>
      <c r="Q4" s="26" t="s">
        <v>9</v>
      </c>
      <c r="R4" s="26" t="s">
        <v>9</v>
      </c>
    </row>
    <row r="5" spans="1:20" s="4" customFormat="1" ht="12.75" customHeight="1" x14ac:dyDescent="0.2">
      <c r="A5" s="17"/>
      <c r="B5" s="4" t="s">
        <v>10</v>
      </c>
      <c r="C5" s="4" t="s">
        <v>11</v>
      </c>
      <c r="D5" s="4" t="s">
        <v>12</v>
      </c>
      <c r="E5" s="4" t="s">
        <v>13</v>
      </c>
      <c r="F5" s="5" t="s">
        <v>14</v>
      </c>
      <c r="G5" s="5" t="s">
        <v>15</v>
      </c>
      <c r="H5" s="5" t="s">
        <v>15</v>
      </c>
      <c r="I5" s="5" t="s">
        <v>15</v>
      </c>
      <c r="J5" s="5" t="s">
        <v>15</v>
      </c>
      <c r="K5" s="8" t="s">
        <v>16</v>
      </c>
      <c r="L5" s="8" t="s">
        <v>17</v>
      </c>
      <c r="M5" s="8" t="s">
        <v>17</v>
      </c>
      <c r="N5" s="8" t="s">
        <v>17</v>
      </c>
      <c r="O5" s="8" t="s">
        <v>17</v>
      </c>
      <c r="P5" s="8" t="s">
        <v>17</v>
      </c>
      <c r="Q5" s="26" t="s">
        <v>8</v>
      </c>
      <c r="R5" s="26" t="s">
        <v>18</v>
      </c>
      <c r="S5" s="8"/>
      <c r="T5" s="8"/>
    </row>
    <row r="6" spans="1:20" ht="30" x14ac:dyDescent="0.25">
      <c r="B6" s="1" t="s">
        <v>19</v>
      </c>
      <c r="C6" s="1" t="s">
        <v>20</v>
      </c>
      <c r="D6" s="1" t="s">
        <v>21</v>
      </c>
      <c r="E6" s="1" t="s">
        <v>22</v>
      </c>
      <c r="F6" s="19">
        <v>43438.07833045</v>
      </c>
      <c r="G6" s="19">
        <v>10667.638961549999</v>
      </c>
      <c r="H6" s="19">
        <v>10540.965115999999</v>
      </c>
      <c r="I6" s="19">
        <v>10394.314400400001</v>
      </c>
      <c r="J6" s="19">
        <v>10403.026231</v>
      </c>
      <c r="K6" s="19">
        <v>42005.944708949995</v>
      </c>
      <c r="L6" s="19">
        <v>10392.788789</v>
      </c>
      <c r="M6" s="19">
        <v>10220.078186000001</v>
      </c>
      <c r="N6" s="19">
        <v>10112.154071499999</v>
      </c>
      <c r="O6" s="19">
        <v>10056.773645089999</v>
      </c>
      <c r="P6" s="19">
        <v>40781.794691589996</v>
      </c>
      <c r="Q6" s="25">
        <v>-346.25258590999982</v>
      </c>
      <c r="R6" s="25">
        <v>-1224.1500173600007</v>
      </c>
    </row>
    <row r="7" spans="1:20" ht="30" x14ac:dyDescent="0.25">
      <c r="B7" s="28" t="s">
        <v>19</v>
      </c>
      <c r="C7" s="28" t="s">
        <v>23</v>
      </c>
      <c r="D7" s="28" t="s">
        <v>24</v>
      </c>
      <c r="E7" s="28" t="s">
        <v>24</v>
      </c>
      <c r="F7" s="29">
        <v>991.60389999999995</v>
      </c>
      <c r="G7" s="29">
        <v>247.41609299999999</v>
      </c>
      <c r="H7" s="29">
        <v>247.41609199999999</v>
      </c>
      <c r="I7" s="29">
        <v>247.41609299999999</v>
      </c>
      <c r="J7" s="29">
        <v>247.41609299999999</v>
      </c>
      <c r="K7" s="29">
        <v>989.66437099999996</v>
      </c>
      <c r="L7" s="29">
        <v>240.66</v>
      </c>
      <c r="M7" s="29">
        <v>240.66</v>
      </c>
      <c r="N7" s="29">
        <v>240.66</v>
      </c>
      <c r="O7" s="29">
        <v>240.66</v>
      </c>
      <c r="P7" s="29">
        <v>962.64</v>
      </c>
      <c r="Q7" s="25">
        <v>-6.7560929999999999</v>
      </c>
      <c r="R7" s="25">
        <v>-27.024370999999999</v>
      </c>
    </row>
    <row r="8" spans="1:20" ht="15" x14ac:dyDescent="0.25">
      <c r="B8" s="1" t="s">
        <v>19</v>
      </c>
      <c r="C8" s="1" t="s">
        <v>25</v>
      </c>
      <c r="D8" s="1" t="s">
        <v>26</v>
      </c>
      <c r="E8" s="1" t="s">
        <v>27</v>
      </c>
      <c r="F8" s="19">
        <v>35222.132169999997</v>
      </c>
      <c r="G8" s="19">
        <v>9133.3431980000005</v>
      </c>
      <c r="H8" s="19">
        <v>8683.8781849999996</v>
      </c>
      <c r="I8" s="19">
        <v>10382.37841904</v>
      </c>
      <c r="J8" s="19">
        <v>8599.4386521199995</v>
      </c>
      <c r="K8" s="19">
        <v>36799.038454160007</v>
      </c>
      <c r="L8" s="19">
        <v>9535.5299146300003</v>
      </c>
      <c r="M8" s="19">
        <v>9032.9432334100002</v>
      </c>
      <c r="N8" s="19">
        <v>10630.51193298</v>
      </c>
      <c r="O8" s="19">
        <v>9018.3508259999999</v>
      </c>
      <c r="P8" s="19">
        <v>38217.335907020002</v>
      </c>
      <c r="Q8" s="25">
        <v>418.91217388000109</v>
      </c>
      <c r="R8" s="25">
        <v>1418.2974528600007</v>
      </c>
    </row>
    <row r="9" spans="1:20" ht="30" x14ac:dyDescent="0.25">
      <c r="B9" s="28" t="s">
        <v>19</v>
      </c>
      <c r="C9" s="28" t="s">
        <v>28</v>
      </c>
      <c r="D9" s="28" t="s">
        <v>24</v>
      </c>
      <c r="E9" s="28" t="s">
        <v>24</v>
      </c>
      <c r="F9" s="29">
        <v>476.62398000000002</v>
      </c>
      <c r="G9" s="29">
        <v>125.07285400000001</v>
      </c>
      <c r="H9" s="29">
        <v>125.072852</v>
      </c>
      <c r="I9" s="29">
        <v>125.07285400000001</v>
      </c>
      <c r="J9" s="29">
        <v>125.072852</v>
      </c>
      <c r="K9" s="29">
        <v>500.29141199999998</v>
      </c>
      <c r="L9" s="29">
        <v>127.05217</v>
      </c>
      <c r="M9" s="29">
        <v>127.05217</v>
      </c>
      <c r="N9" s="29">
        <v>127.05217</v>
      </c>
      <c r="O9" s="29">
        <v>125.73351</v>
      </c>
      <c r="P9" s="29">
        <v>506.89001999999999</v>
      </c>
      <c r="Q9" s="25">
        <v>0.66065799999999997</v>
      </c>
      <c r="R9" s="25">
        <v>6.5986079999999996</v>
      </c>
    </row>
    <row r="10" spans="1:20" ht="30" x14ac:dyDescent="0.25">
      <c r="B10" s="1" t="s">
        <v>19</v>
      </c>
      <c r="C10" s="1" t="s">
        <v>29</v>
      </c>
      <c r="D10" s="1" t="s">
        <v>30</v>
      </c>
      <c r="E10" s="1" t="s">
        <v>31</v>
      </c>
      <c r="F10" s="19">
        <v>33339.246660370001</v>
      </c>
      <c r="G10" s="19">
        <v>8767.28875625</v>
      </c>
      <c r="H10" s="19">
        <v>9084.9434919100004</v>
      </c>
      <c r="I10" s="19">
        <v>8590.4919771700006</v>
      </c>
      <c r="J10" s="19">
        <v>8899.7748246999981</v>
      </c>
      <c r="K10" s="19">
        <v>35342.499050029997</v>
      </c>
      <c r="L10" s="19">
        <v>8858.0763206800002</v>
      </c>
      <c r="M10" s="19">
        <v>8613.5668561900002</v>
      </c>
      <c r="N10" s="19">
        <v>8023.1506661900003</v>
      </c>
      <c r="O10" s="19">
        <v>8216.7895200200001</v>
      </c>
      <c r="P10" s="19">
        <v>33711.583363080004</v>
      </c>
      <c r="Q10" s="25">
        <v>-682.98530467999842</v>
      </c>
      <c r="R10" s="25">
        <v>-1630.9156869499971</v>
      </c>
    </row>
    <row r="11" spans="1:20" ht="15" x14ac:dyDescent="0.25">
      <c r="B11" s="28" t="s">
        <v>19</v>
      </c>
      <c r="C11" s="28" t="s">
        <v>32</v>
      </c>
      <c r="D11" s="28" t="s">
        <v>24</v>
      </c>
      <c r="E11" s="28" t="s">
        <v>24</v>
      </c>
      <c r="F11" s="29">
        <v>434.7</v>
      </c>
      <c r="G11" s="29">
        <v>140.2645</v>
      </c>
      <c r="H11" s="29">
        <v>140.2645</v>
      </c>
      <c r="I11" s="29">
        <v>140.2645</v>
      </c>
      <c r="J11" s="29">
        <v>140.2645</v>
      </c>
      <c r="K11" s="29">
        <v>561.05799999999999</v>
      </c>
      <c r="L11" s="29">
        <v>134.19</v>
      </c>
      <c r="M11" s="29">
        <v>134.19</v>
      </c>
      <c r="N11" s="29">
        <v>134.19</v>
      </c>
      <c r="O11" s="29">
        <v>134.19</v>
      </c>
      <c r="P11" s="29">
        <v>536.76</v>
      </c>
      <c r="Q11" s="25">
        <v>-6.0744999999999996</v>
      </c>
      <c r="R11" s="25">
        <v>-24.297999999999998</v>
      </c>
    </row>
    <row r="12" spans="1:20" ht="30" x14ac:dyDescent="0.25">
      <c r="B12" s="1" t="s">
        <v>19</v>
      </c>
      <c r="C12" s="1" t="s">
        <v>33</v>
      </c>
      <c r="D12" s="1" t="s">
        <v>34</v>
      </c>
      <c r="E12" s="1" t="s">
        <v>35</v>
      </c>
      <c r="F12" s="19">
        <v>29783.814447000001</v>
      </c>
      <c r="G12" s="19">
        <v>7479.4272030000002</v>
      </c>
      <c r="H12" s="19">
        <v>7561.4817620000003</v>
      </c>
      <c r="I12" s="19">
        <v>7417.0326379999997</v>
      </c>
      <c r="J12" s="19">
        <v>3885.7641269999999</v>
      </c>
      <c r="K12" s="19">
        <v>26343.705730000001</v>
      </c>
      <c r="L12" s="19">
        <v>6621.9417088100008</v>
      </c>
      <c r="M12" s="19">
        <v>7073.3673186000005</v>
      </c>
      <c r="N12" s="19">
        <v>7025.4996145900004</v>
      </c>
      <c r="O12" s="19">
        <v>7209.1089511499995</v>
      </c>
      <c r="P12" s="19">
        <v>27929.917593149999</v>
      </c>
      <c r="Q12" s="25">
        <v>3323.3448241499996</v>
      </c>
      <c r="R12" s="25">
        <v>1586.2118631499977</v>
      </c>
    </row>
    <row r="13" spans="1:20" ht="15" x14ac:dyDescent="0.25">
      <c r="B13" s="2" t="s">
        <v>24</v>
      </c>
      <c r="C13" s="2" t="s">
        <v>36</v>
      </c>
      <c r="D13" s="2" t="s">
        <v>24</v>
      </c>
      <c r="E13" s="2" t="s">
        <v>24</v>
      </c>
      <c r="F13" s="20">
        <v>-4894.1925526699997</v>
      </c>
      <c r="G13" s="20">
        <v>-1272.51204706</v>
      </c>
      <c r="H13" s="20">
        <v>-1175.4312967599999</v>
      </c>
      <c r="I13" s="20">
        <v>-1242.7500319400001</v>
      </c>
      <c r="J13" s="20">
        <v>-1141.6080018399998</v>
      </c>
      <c r="K13" s="20">
        <v>-4832.3013775999998</v>
      </c>
      <c r="L13" s="20">
        <v>-1236.5788545799999</v>
      </c>
      <c r="M13" s="20">
        <v>-1126.2902558699998</v>
      </c>
      <c r="N13" s="20">
        <v>-1215.2163524</v>
      </c>
      <c r="O13" s="20">
        <v>-1042.1701049999999</v>
      </c>
      <c r="P13" s="20">
        <v>-4620.2555678500003</v>
      </c>
      <c r="Q13" s="25">
        <v>99.437896839999908</v>
      </c>
      <c r="R13" s="25">
        <v>212.04580974999905</v>
      </c>
    </row>
    <row r="14" spans="1:20" ht="15" x14ac:dyDescent="0.25">
      <c r="B14" s="1" t="s">
        <v>19</v>
      </c>
      <c r="C14" s="1" t="s">
        <v>37</v>
      </c>
      <c r="D14" s="1" t="s">
        <v>38</v>
      </c>
      <c r="E14" s="1" t="s">
        <v>39</v>
      </c>
      <c r="F14" s="19">
        <v>25764.044125590004</v>
      </c>
      <c r="G14" s="19">
        <v>6535.8146235699996</v>
      </c>
      <c r="H14" s="19">
        <v>6644.4051793100007</v>
      </c>
      <c r="I14" s="19">
        <v>6540.1345282000002</v>
      </c>
      <c r="J14" s="19">
        <v>6628.4391260100001</v>
      </c>
      <c r="K14" s="19">
        <v>26348.793457090003</v>
      </c>
      <c r="L14" s="19">
        <v>6744.4615809999996</v>
      </c>
      <c r="M14" s="19">
        <v>6878.60298238</v>
      </c>
      <c r="N14" s="19">
        <v>6786.2068360000003</v>
      </c>
      <c r="O14" s="19">
        <v>6878.0207330000003</v>
      </c>
      <c r="P14" s="19">
        <v>27287.29213238</v>
      </c>
      <c r="Q14" s="25">
        <v>249.58160698999978</v>
      </c>
      <c r="R14" s="25">
        <v>938.4986752899971</v>
      </c>
    </row>
    <row r="15" spans="1:20" ht="15" x14ac:dyDescent="0.25">
      <c r="B15" s="1" t="s">
        <v>40</v>
      </c>
      <c r="C15" s="1" t="s">
        <v>41</v>
      </c>
      <c r="D15" s="1" t="s">
        <v>42</v>
      </c>
      <c r="E15" s="1" t="s">
        <v>43</v>
      </c>
      <c r="F15" s="19">
        <v>15760.965633620001</v>
      </c>
      <c r="G15" s="19">
        <v>3575.3326619999998</v>
      </c>
      <c r="H15" s="19">
        <v>3541.7418932399996</v>
      </c>
      <c r="I15" s="19">
        <v>3507.5748170000002</v>
      </c>
      <c r="J15" s="19">
        <v>3487.6918836899999</v>
      </c>
      <c r="K15" s="19">
        <v>14112.34125593</v>
      </c>
      <c r="L15" s="19">
        <v>3373.3893560000001</v>
      </c>
      <c r="M15" s="19">
        <v>3349.2063461100001</v>
      </c>
      <c r="N15" s="19">
        <v>3315.2534500000002</v>
      </c>
      <c r="O15" s="19">
        <v>3301.2937559000002</v>
      </c>
      <c r="P15" s="19">
        <v>13339.142908010001</v>
      </c>
      <c r="Q15" s="25">
        <v>-186.39812778999996</v>
      </c>
      <c r="R15" s="25">
        <v>-773.19834792000006</v>
      </c>
    </row>
    <row r="16" spans="1:20" ht="15" x14ac:dyDescent="0.25">
      <c r="B16" s="1" t="s">
        <v>44</v>
      </c>
      <c r="C16" s="1" t="s">
        <v>45</v>
      </c>
      <c r="D16" s="1" t="s">
        <v>46</v>
      </c>
      <c r="E16" s="1" t="s">
        <v>47</v>
      </c>
      <c r="F16" s="19">
        <v>10375.059308</v>
      </c>
      <c r="G16" s="19">
        <v>3498.3603549999998</v>
      </c>
      <c r="H16" s="19">
        <v>1729.235469</v>
      </c>
      <c r="I16" s="19">
        <v>2043.776638</v>
      </c>
      <c r="J16" s="19">
        <v>2927.7073019999998</v>
      </c>
      <c r="K16" s="19">
        <v>10199.079764</v>
      </c>
      <c r="L16" s="19">
        <v>3497.8683879999999</v>
      </c>
      <c r="M16" s="19">
        <v>1761.3316970000001</v>
      </c>
      <c r="N16" s="19">
        <v>2201.3920440000002</v>
      </c>
      <c r="O16" s="19">
        <v>2840.6146469999999</v>
      </c>
      <c r="P16" s="19">
        <v>10301.206776000001</v>
      </c>
      <c r="Q16" s="25">
        <v>-87.092654999999993</v>
      </c>
      <c r="R16" s="25">
        <v>102.12701199999999</v>
      </c>
    </row>
    <row r="17" spans="2:18" ht="15" x14ac:dyDescent="0.25">
      <c r="B17" s="28" t="s">
        <v>44</v>
      </c>
      <c r="C17" s="28" t="s">
        <v>48</v>
      </c>
      <c r="D17" s="28" t="s">
        <v>24</v>
      </c>
      <c r="E17" s="28" t="s">
        <v>24</v>
      </c>
      <c r="F17" s="29">
        <v>372.69105999999999</v>
      </c>
      <c r="G17" s="29">
        <v>89.893631999999997</v>
      </c>
      <c r="H17" s="29">
        <v>89.893631999999997</v>
      </c>
      <c r="I17" s="29">
        <v>89.893631999999997</v>
      </c>
      <c r="J17" s="29">
        <v>90.002172000000002</v>
      </c>
      <c r="K17" s="29">
        <v>359.68306799999999</v>
      </c>
      <c r="L17" s="29">
        <v>96.58278</v>
      </c>
      <c r="M17" s="29">
        <v>96.58278</v>
      </c>
      <c r="N17" s="29">
        <v>96.58278</v>
      </c>
      <c r="O17" s="29">
        <v>96.58278</v>
      </c>
      <c r="P17" s="29">
        <v>386.33112</v>
      </c>
      <c r="Q17" s="25">
        <v>6.5806079999999998</v>
      </c>
      <c r="R17" s="25">
        <v>26.648052</v>
      </c>
    </row>
    <row r="18" spans="2:18" ht="15" x14ac:dyDescent="0.25">
      <c r="B18" s="1" t="s">
        <v>40</v>
      </c>
      <c r="C18" s="1" t="s">
        <v>49</v>
      </c>
      <c r="D18" s="1" t="s">
        <v>50</v>
      </c>
      <c r="E18" s="1" t="s">
        <v>51</v>
      </c>
      <c r="F18" s="19">
        <v>12427.49018278</v>
      </c>
      <c r="G18" s="19">
        <v>3039.0990109999998</v>
      </c>
      <c r="H18" s="19">
        <v>2999.1377167300002</v>
      </c>
      <c r="I18" s="19">
        <v>2956.3801429999999</v>
      </c>
      <c r="J18" s="19">
        <v>2925.0588427399998</v>
      </c>
      <c r="K18" s="19">
        <v>11919.67571347</v>
      </c>
      <c r="L18" s="19">
        <v>2936.8040679999999</v>
      </c>
      <c r="M18" s="19">
        <v>2892.7403090399998</v>
      </c>
      <c r="N18" s="19">
        <v>2851.56498818</v>
      </c>
      <c r="O18" s="19">
        <v>2817.5804473899998</v>
      </c>
      <c r="P18" s="19">
        <v>11498.68981261</v>
      </c>
      <c r="Q18" s="25">
        <v>-107.4783953499999</v>
      </c>
      <c r="R18" s="25">
        <v>-420.98590085999871</v>
      </c>
    </row>
    <row r="19" spans="2:18" ht="30" x14ac:dyDescent="0.25">
      <c r="B19" s="1" t="s">
        <v>52</v>
      </c>
      <c r="C19" s="1" t="s">
        <v>53</v>
      </c>
      <c r="D19" s="1" t="s">
        <v>54</v>
      </c>
      <c r="E19" s="1" t="s">
        <v>55</v>
      </c>
      <c r="F19" s="19">
        <v>10092.47392185</v>
      </c>
      <c r="G19" s="19">
        <v>2521.390245</v>
      </c>
      <c r="H19" s="19">
        <v>2545.3283659200001</v>
      </c>
      <c r="I19" s="19">
        <v>2485.2060900000001</v>
      </c>
      <c r="J19" s="19">
        <v>2545.0670962499998</v>
      </c>
      <c r="K19" s="19">
        <v>10096.99179717</v>
      </c>
      <c r="L19" s="19">
        <v>2527.3270560000001</v>
      </c>
      <c r="M19" s="19">
        <v>2632.0009799999998</v>
      </c>
      <c r="N19" s="19">
        <v>2549.8681510000001</v>
      </c>
      <c r="O19" s="19">
        <v>2476.2236360000002</v>
      </c>
      <c r="P19" s="19">
        <v>10185.419823</v>
      </c>
      <c r="Q19" s="25">
        <v>-68.843460250000007</v>
      </c>
      <c r="R19" s="25">
        <v>88.428025829999925</v>
      </c>
    </row>
    <row r="20" spans="2:18" ht="30" x14ac:dyDescent="0.25">
      <c r="B20" s="1" t="s">
        <v>56</v>
      </c>
      <c r="C20" s="1" t="s">
        <v>57</v>
      </c>
      <c r="D20" s="1" t="s">
        <v>58</v>
      </c>
      <c r="E20" s="1" t="s">
        <v>59</v>
      </c>
      <c r="F20" s="19">
        <v>14103.53357</v>
      </c>
      <c r="G20" s="19">
        <v>3613.689652</v>
      </c>
      <c r="H20" s="19">
        <v>3597.613085</v>
      </c>
      <c r="I20" s="19">
        <v>3241.3347690000001</v>
      </c>
      <c r="J20" s="19">
        <v>2962.6979719999999</v>
      </c>
      <c r="K20" s="19">
        <v>13415.335478000001</v>
      </c>
      <c r="L20" s="19">
        <v>3365.1923059999999</v>
      </c>
      <c r="M20" s="19">
        <v>3493.020145</v>
      </c>
      <c r="N20" s="19">
        <v>3107.9346909999999</v>
      </c>
      <c r="O20" s="19">
        <v>2363.345284</v>
      </c>
      <c r="P20" s="19">
        <v>12329.492426000001</v>
      </c>
      <c r="Q20" s="25">
        <v>-599.35268799999994</v>
      </c>
      <c r="R20" s="25">
        <v>-1085.8430519999999</v>
      </c>
    </row>
    <row r="21" spans="2:18" ht="30" x14ac:dyDescent="0.25">
      <c r="B21" s="28" t="s">
        <v>56</v>
      </c>
      <c r="C21" s="28" t="s">
        <v>60</v>
      </c>
      <c r="D21" s="28" t="s">
        <v>24</v>
      </c>
      <c r="E21" s="28" t="s">
        <v>24</v>
      </c>
      <c r="F21" s="29">
        <v>332.63747999999998</v>
      </c>
      <c r="G21" s="29">
        <v>91.809563999999995</v>
      </c>
      <c r="H21" s="29">
        <v>91.809563999999995</v>
      </c>
      <c r="I21" s="29">
        <v>91.809563999999995</v>
      </c>
      <c r="J21" s="29">
        <v>91.809833999999995</v>
      </c>
      <c r="K21" s="29">
        <v>367.23852599999998</v>
      </c>
      <c r="L21" s="29">
        <v>80.265675000000002</v>
      </c>
      <c r="M21" s="29">
        <v>80.265675000000002</v>
      </c>
      <c r="N21" s="29">
        <v>80.265675000000002</v>
      </c>
      <c r="O21" s="29">
        <v>80.265675000000002</v>
      </c>
      <c r="P21" s="29">
        <v>321.06270000000001</v>
      </c>
      <c r="Q21" s="25">
        <v>-11.544159000000001</v>
      </c>
      <c r="R21" s="25">
        <v>-46.175826000000001</v>
      </c>
    </row>
    <row r="22" spans="2:18" ht="15" x14ac:dyDescent="0.25">
      <c r="B22" s="1" t="s">
        <v>40</v>
      </c>
      <c r="C22" s="1" t="s">
        <v>61</v>
      </c>
      <c r="D22" s="1" t="s">
        <v>62</v>
      </c>
      <c r="E22" s="1" t="s">
        <v>63</v>
      </c>
      <c r="F22" s="19">
        <v>8588.9370070000004</v>
      </c>
      <c r="G22" s="19">
        <v>2107.2792840000002</v>
      </c>
      <c r="H22" s="19">
        <v>2106.5779170000001</v>
      </c>
      <c r="I22" s="19">
        <v>2120.913082</v>
      </c>
      <c r="J22" s="19">
        <v>2130.75261</v>
      </c>
      <c r="K22" s="19">
        <v>8465.5228929999994</v>
      </c>
      <c r="L22" s="19">
        <v>2059.4275339999999</v>
      </c>
      <c r="M22" s="19">
        <v>2063.9075130000001</v>
      </c>
      <c r="N22" s="19">
        <v>2060.7235639999999</v>
      </c>
      <c r="O22" s="19">
        <v>2080.7637970000001</v>
      </c>
      <c r="P22" s="19">
        <v>8264.822408</v>
      </c>
      <c r="Q22" s="25">
        <v>-49.988813</v>
      </c>
      <c r="R22" s="25">
        <v>-200.70048499999999</v>
      </c>
    </row>
    <row r="23" spans="2:18" ht="30" x14ac:dyDescent="0.25">
      <c r="B23" s="1" t="s">
        <v>56</v>
      </c>
      <c r="C23" s="1" t="s">
        <v>64</v>
      </c>
      <c r="D23" s="1" t="s">
        <v>65</v>
      </c>
      <c r="E23" s="1" t="s">
        <v>66</v>
      </c>
      <c r="F23" s="19">
        <v>3686.5703990000002</v>
      </c>
      <c r="G23" s="19">
        <v>1050.2115060000001</v>
      </c>
      <c r="H23" s="19">
        <v>987.92392649999999</v>
      </c>
      <c r="I23" s="19">
        <v>1057.3563690000001</v>
      </c>
      <c r="J23" s="19">
        <v>1130.89543</v>
      </c>
      <c r="K23" s="19">
        <v>4226.3872314999999</v>
      </c>
      <c r="L23" s="19">
        <v>1303.842889</v>
      </c>
      <c r="M23" s="19">
        <v>1334.19022</v>
      </c>
      <c r="N23" s="19">
        <v>1339.9489739999999</v>
      </c>
      <c r="O23" s="19">
        <v>1377.3429490000001</v>
      </c>
      <c r="P23" s="19">
        <v>5355.3250319999997</v>
      </c>
      <c r="Q23" s="25">
        <v>246.447519</v>
      </c>
      <c r="R23" s="25">
        <v>1128.9378005000001</v>
      </c>
    </row>
    <row r="24" spans="2:18" ht="15" x14ac:dyDescent="0.25">
      <c r="B24" s="1" t="s">
        <v>19</v>
      </c>
      <c r="C24" s="1" t="s">
        <v>67</v>
      </c>
      <c r="D24" s="1" t="s">
        <v>68</v>
      </c>
      <c r="E24" s="1" t="s">
        <v>69</v>
      </c>
      <c r="F24" s="19">
        <v>4940.0590439999996</v>
      </c>
      <c r="G24" s="19">
        <v>1350.60374508</v>
      </c>
      <c r="H24" s="19">
        <v>1076.4807731400001</v>
      </c>
      <c r="I24" s="19">
        <v>1115.9896610000001</v>
      </c>
      <c r="J24" s="19">
        <v>1119.28405</v>
      </c>
      <c r="K24" s="19">
        <v>4662.3582292199999</v>
      </c>
      <c r="L24" s="19">
        <v>1338.7095455599999</v>
      </c>
      <c r="M24" s="19">
        <v>1069.5501820499999</v>
      </c>
      <c r="N24" s="19">
        <v>1127.9161516300001</v>
      </c>
      <c r="O24" s="19">
        <v>1127.960542</v>
      </c>
      <c r="P24" s="19">
        <v>4664.1364212399994</v>
      </c>
      <c r="Q24" s="25">
        <v>8.6764919999999996</v>
      </c>
      <c r="R24" s="25">
        <v>1.778192019999504</v>
      </c>
    </row>
    <row r="25" spans="2:18" ht="15" x14ac:dyDescent="0.25">
      <c r="B25" s="1" t="s">
        <v>44</v>
      </c>
      <c r="C25" s="1" t="s">
        <v>70</v>
      </c>
      <c r="D25" s="1" t="s">
        <v>71</v>
      </c>
      <c r="E25" s="1" t="s">
        <v>72</v>
      </c>
      <c r="F25" s="19">
        <v>3321.027075</v>
      </c>
      <c r="G25" s="19">
        <v>1032.039902</v>
      </c>
      <c r="H25" s="19">
        <v>1006.067043</v>
      </c>
      <c r="I25" s="19">
        <v>290.58792</v>
      </c>
      <c r="J25" s="19">
        <v>990.40703499999995</v>
      </c>
      <c r="K25" s="19">
        <v>3319.1019000000001</v>
      </c>
      <c r="L25" s="19">
        <v>1064.2394879999999</v>
      </c>
      <c r="M25" s="19">
        <v>1034.1935550000001</v>
      </c>
      <c r="N25" s="19">
        <v>301.98829499999999</v>
      </c>
      <c r="O25" s="19">
        <v>1025.210317</v>
      </c>
      <c r="P25" s="19">
        <v>3425.6316550000001</v>
      </c>
      <c r="Q25" s="25">
        <v>34.803282000000003</v>
      </c>
      <c r="R25" s="25">
        <v>106.52975499999999</v>
      </c>
    </row>
    <row r="26" spans="2:18" ht="30" x14ac:dyDescent="0.25">
      <c r="B26" s="1" t="s">
        <v>19</v>
      </c>
      <c r="C26" s="1" t="s">
        <v>73</v>
      </c>
      <c r="D26" s="1" t="s">
        <v>74</v>
      </c>
      <c r="E26" s="1" t="s">
        <v>75</v>
      </c>
      <c r="F26" s="19">
        <v>3242.0513129999999</v>
      </c>
      <c r="G26" s="19">
        <v>842.38675000000001</v>
      </c>
      <c r="H26" s="19">
        <v>882.56441600000005</v>
      </c>
      <c r="I26" s="19">
        <v>822.71160699999996</v>
      </c>
      <c r="J26" s="19">
        <v>880.417734</v>
      </c>
      <c r="K26" s="19">
        <v>3428.0805070000001</v>
      </c>
      <c r="L26" s="19">
        <v>896.42058499999996</v>
      </c>
      <c r="M26" s="19">
        <v>918.51823120000006</v>
      </c>
      <c r="N26" s="19">
        <v>861.31245479999995</v>
      </c>
      <c r="O26" s="19">
        <v>899.61503800000003</v>
      </c>
      <c r="P26" s="19">
        <v>3575.866309</v>
      </c>
      <c r="Q26" s="25">
        <v>19.197303999999999</v>
      </c>
      <c r="R26" s="25">
        <v>147.78580199999999</v>
      </c>
    </row>
    <row r="27" spans="2:18" ht="30" x14ac:dyDescent="0.25">
      <c r="B27" s="28" t="s">
        <v>19</v>
      </c>
      <c r="C27" s="28" t="s">
        <v>76</v>
      </c>
      <c r="D27" s="28" t="s">
        <v>24</v>
      </c>
      <c r="E27" s="28" t="s">
        <v>24</v>
      </c>
      <c r="F27" s="29">
        <v>42.881999999999998</v>
      </c>
      <c r="G27" s="29">
        <v>11.1153</v>
      </c>
      <c r="H27" s="29">
        <v>11.1153</v>
      </c>
      <c r="I27" s="29">
        <v>11.1153</v>
      </c>
      <c r="J27" s="29">
        <v>11.1153</v>
      </c>
      <c r="K27" s="29">
        <v>44.461199999999998</v>
      </c>
      <c r="L27" s="29">
        <v>12.701499999999999</v>
      </c>
      <c r="M27" s="29">
        <v>12.701499999999999</v>
      </c>
      <c r="N27" s="29">
        <v>12.701499999999999</v>
      </c>
      <c r="O27" s="29">
        <v>12.701499999999999</v>
      </c>
      <c r="P27" s="29">
        <v>50.805999999999997</v>
      </c>
      <c r="Q27" s="25">
        <v>1.5862000000000001</v>
      </c>
      <c r="R27" s="25">
        <v>6.3448000000000002</v>
      </c>
    </row>
    <row r="28" spans="2:18" ht="15" x14ac:dyDescent="0.25">
      <c r="B28" s="1" t="s">
        <v>19</v>
      </c>
      <c r="C28" s="1" t="s">
        <v>77</v>
      </c>
      <c r="D28" s="1" t="s">
        <v>78</v>
      </c>
      <c r="E28" s="1" t="s">
        <v>79</v>
      </c>
      <c r="F28" s="19">
        <v>3110.5999254200001</v>
      </c>
      <c r="G28" s="19">
        <v>740.78157051999995</v>
      </c>
      <c r="H28" s="19">
        <v>730.77466330999994</v>
      </c>
      <c r="I28" s="19">
        <v>707.16442410999991</v>
      </c>
      <c r="J28" s="19">
        <v>710.15016491999995</v>
      </c>
      <c r="K28" s="19">
        <v>2888.8708228599999</v>
      </c>
      <c r="L28" s="19">
        <v>708.04054860999997</v>
      </c>
      <c r="M28" s="19">
        <v>697.41641439</v>
      </c>
      <c r="N28" s="19">
        <v>680.44410477999998</v>
      </c>
      <c r="O28" s="19">
        <v>695.59815477999996</v>
      </c>
      <c r="P28" s="19">
        <v>2781.4992225599995</v>
      </c>
      <c r="Q28" s="25">
        <v>-14.552010139999986</v>
      </c>
      <c r="R28" s="25">
        <v>-107.3716003000002</v>
      </c>
    </row>
    <row r="29" spans="2:18" ht="30" x14ac:dyDescent="0.25">
      <c r="B29" s="28" t="s">
        <v>19</v>
      </c>
      <c r="C29" s="28" t="s">
        <v>80</v>
      </c>
      <c r="D29" s="28" t="s">
        <v>24</v>
      </c>
      <c r="E29" s="28" t="s">
        <v>24</v>
      </c>
      <c r="F29" s="29">
        <v>40.04</v>
      </c>
      <c r="G29" s="29">
        <v>7.7050000000000001</v>
      </c>
      <c r="H29" s="29">
        <v>7.7050000000000001</v>
      </c>
      <c r="I29" s="29">
        <v>7.7050000000000001</v>
      </c>
      <c r="J29" s="29">
        <v>7.7050000000000001</v>
      </c>
      <c r="K29" s="29">
        <v>30.82</v>
      </c>
      <c r="L29" s="29">
        <v>7.91</v>
      </c>
      <c r="M29" s="29">
        <v>7.91</v>
      </c>
      <c r="N29" s="29">
        <v>7.91</v>
      </c>
      <c r="O29" s="29">
        <v>7.91</v>
      </c>
      <c r="P29" s="29">
        <v>31.64</v>
      </c>
      <c r="Q29" s="25">
        <v>0.20499999999999999</v>
      </c>
      <c r="R29" s="25">
        <v>0.82</v>
      </c>
    </row>
    <row r="30" spans="2:18" ht="15" x14ac:dyDescent="0.25">
      <c r="B30" s="1" t="s">
        <v>19</v>
      </c>
      <c r="C30" s="1" t="s">
        <v>81</v>
      </c>
      <c r="D30" s="1" t="s">
        <v>82</v>
      </c>
      <c r="E30" s="1" t="s">
        <v>83</v>
      </c>
      <c r="F30" s="19">
        <v>2256.0905413199998</v>
      </c>
      <c r="G30" s="19">
        <v>692.09488412999997</v>
      </c>
      <c r="H30" s="19">
        <v>675.93904980999991</v>
      </c>
      <c r="I30" s="19">
        <v>598.96764991000009</v>
      </c>
      <c r="J30" s="19">
        <v>676.11477255</v>
      </c>
      <c r="K30" s="19">
        <v>2643.1163564000003</v>
      </c>
      <c r="L30" s="19">
        <v>640.38687804999995</v>
      </c>
      <c r="M30" s="19">
        <v>650.31412625999997</v>
      </c>
      <c r="N30" s="19">
        <v>586.11233601999993</v>
      </c>
      <c r="O30" s="19">
        <v>643.63044843000011</v>
      </c>
      <c r="P30" s="19">
        <v>2520.4437887600002</v>
      </c>
      <c r="Q30" s="25">
        <v>-32.484324119999883</v>
      </c>
      <c r="R30" s="25">
        <v>-122.67256763999987</v>
      </c>
    </row>
    <row r="31" spans="2:18" ht="15" x14ac:dyDescent="0.25">
      <c r="B31" s="1" t="s">
        <v>84</v>
      </c>
      <c r="C31" s="1" t="s">
        <v>85</v>
      </c>
      <c r="D31" s="1" t="s">
        <v>86</v>
      </c>
      <c r="E31" s="1" t="s">
        <v>87</v>
      </c>
      <c r="F31" s="19">
        <v>1230.8429118499998</v>
      </c>
      <c r="G31" s="19">
        <v>273.79552236000001</v>
      </c>
      <c r="H31" s="19">
        <v>466.91533902999998</v>
      </c>
      <c r="I31" s="19">
        <v>483.11262352</v>
      </c>
      <c r="J31" s="19">
        <v>363.68631162999998</v>
      </c>
      <c r="K31" s="19">
        <v>1587.50979654</v>
      </c>
      <c r="L31" s="19">
        <v>305.29116685000002</v>
      </c>
      <c r="M31" s="19">
        <v>293.74646229000001</v>
      </c>
      <c r="N31" s="19">
        <v>349.19959602</v>
      </c>
      <c r="O31" s="19">
        <v>347.09365317999999</v>
      </c>
      <c r="P31" s="19">
        <v>1295.33087834</v>
      </c>
      <c r="Q31" s="25">
        <v>-16.592658449999988</v>
      </c>
      <c r="R31" s="25">
        <v>-292.17891820000006</v>
      </c>
    </row>
    <row r="32" spans="2:18" ht="15" x14ac:dyDescent="0.25">
      <c r="B32" s="1" t="s">
        <v>19</v>
      </c>
      <c r="C32" s="1" t="s">
        <v>88</v>
      </c>
      <c r="D32" s="1" t="s">
        <v>89</v>
      </c>
      <c r="E32" s="1" t="s">
        <v>90</v>
      </c>
      <c r="F32" s="19">
        <v>1352.8153</v>
      </c>
      <c r="G32" s="19">
        <v>334.80372</v>
      </c>
      <c r="H32" s="19">
        <v>336.942635</v>
      </c>
      <c r="I32" s="19">
        <v>333.85990900000002</v>
      </c>
      <c r="J32" s="19">
        <v>337.25724500000001</v>
      </c>
      <c r="K32" s="19">
        <v>1342.863509</v>
      </c>
      <c r="L32" s="19">
        <v>340.64983599999999</v>
      </c>
      <c r="M32" s="19">
        <v>338.53155700000002</v>
      </c>
      <c r="N32" s="19">
        <v>334.489529</v>
      </c>
      <c r="O32" s="19">
        <v>336.261954</v>
      </c>
      <c r="P32" s="19">
        <v>1349.9328760000001</v>
      </c>
      <c r="Q32" s="25">
        <v>-0.99529100000000004</v>
      </c>
      <c r="R32" s="25">
        <v>7.0693669999999997</v>
      </c>
    </row>
    <row r="33" spans="2:18" ht="15" x14ac:dyDescent="0.25">
      <c r="B33" s="1" t="s">
        <v>40</v>
      </c>
      <c r="C33" s="1" t="s">
        <v>91</v>
      </c>
      <c r="D33" s="1" t="s">
        <v>92</v>
      </c>
      <c r="E33" s="1" t="s">
        <v>93</v>
      </c>
      <c r="F33" s="19">
        <v>803.416382</v>
      </c>
      <c r="G33" s="19">
        <v>212.03937099999999</v>
      </c>
      <c r="H33" s="19">
        <v>218.33210600000001</v>
      </c>
      <c r="I33" s="19">
        <v>227.800434</v>
      </c>
      <c r="J33" s="19">
        <v>236.82391999999999</v>
      </c>
      <c r="K33" s="19">
        <v>894.99583099999995</v>
      </c>
      <c r="L33" s="19">
        <v>242.21838600000001</v>
      </c>
      <c r="M33" s="19">
        <v>248.716883</v>
      </c>
      <c r="N33" s="19">
        <v>255.911226</v>
      </c>
      <c r="O33" s="19">
        <v>262.84084100000001</v>
      </c>
      <c r="P33" s="19">
        <v>1009.687336</v>
      </c>
      <c r="Q33" s="25">
        <v>26.016921</v>
      </c>
      <c r="R33" s="25">
        <v>114.69150500000001</v>
      </c>
    </row>
    <row r="34" spans="2:18" ht="30" x14ac:dyDescent="0.25">
      <c r="B34" s="1" t="s">
        <v>40</v>
      </c>
      <c r="C34" s="1" t="s">
        <v>94</v>
      </c>
      <c r="D34" s="1" t="s">
        <v>95</v>
      </c>
      <c r="E34" s="1" t="s">
        <v>96</v>
      </c>
      <c r="F34" s="19">
        <v>904.91569900000002</v>
      </c>
      <c r="G34" s="19">
        <v>234.507497</v>
      </c>
      <c r="H34" s="19">
        <v>236.96729997</v>
      </c>
      <c r="I34" s="19">
        <v>213.546266</v>
      </c>
      <c r="J34" s="19">
        <v>225.39362600000001</v>
      </c>
      <c r="K34" s="19">
        <v>910.41468897000004</v>
      </c>
      <c r="L34" s="19">
        <v>232.71716000000001</v>
      </c>
      <c r="M34" s="19">
        <v>243.745913</v>
      </c>
      <c r="N34" s="19">
        <v>216.272007</v>
      </c>
      <c r="O34" s="19">
        <v>235.140602</v>
      </c>
      <c r="P34" s="19">
        <v>927.87568199999998</v>
      </c>
      <c r="Q34" s="25">
        <v>9.7469760000000001</v>
      </c>
      <c r="R34" s="25">
        <v>17.460993029999972</v>
      </c>
    </row>
    <row r="35" spans="2:18" ht="15" x14ac:dyDescent="0.25">
      <c r="B35" s="1" t="s">
        <v>97</v>
      </c>
      <c r="C35" s="1" t="s">
        <v>98</v>
      </c>
      <c r="D35" s="1" t="s">
        <v>99</v>
      </c>
      <c r="E35" s="1" t="s">
        <v>24</v>
      </c>
      <c r="F35" s="19">
        <v>346.97033499999998</v>
      </c>
      <c r="G35" s="19">
        <v>63.878625999999997</v>
      </c>
      <c r="H35" s="19">
        <v>66.705803000000003</v>
      </c>
      <c r="I35" s="19">
        <v>90.993063000000006</v>
      </c>
      <c r="J35" s="19">
        <v>126.38877100000001</v>
      </c>
      <c r="K35" s="19">
        <v>347.96626300000003</v>
      </c>
      <c r="L35" s="19">
        <v>52.772761000000003</v>
      </c>
      <c r="M35" s="19">
        <v>104.177267</v>
      </c>
      <c r="N35" s="19">
        <v>89.468765000000005</v>
      </c>
      <c r="O35" s="19">
        <v>204.39609300000001</v>
      </c>
      <c r="P35" s="19">
        <v>450.814886</v>
      </c>
      <c r="Q35" s="25">
        <v>78.007322000000002</v>
      </c>
      <c r="R35" s="25">
        <v>102.848623</v>
      </c>
    </row>
    <row r="36" spans="2:18" ht="45" x14ac:dyDescent="0.25">
      <c r="B36" s="1" t="s">
        <v>56</v>
      </c>
      <c r="C36" s="1" t="s">
        <v>100</v>
      </c>
      <c r="D36" s="1" t="s">
        <v>101</v>
      </c>
      <c r="E36" s="1" t="s">
        <v>59</v>
      </c>
      <c r="F36" s="19">
        <v>184.47559136999996</v>
      </c>
      <c r="G36" s="19">
        <v>38.702961180000003</v>
      </c>
      <c r="H36" s="19">
        <v>49.177078819999998</v>
      </c>
      <c r="I36" s="19">
        <v>29.759148109999998</v>
      </c>
      <c r="J36" s="19">
        <v>31.418709</v>
      </c>
      <c r="K36" s="19">
        <v>149.05789711000003</v>
      </c>
      <c r="L36" s="19">
        <v>30.870195239999997</v>
      </c>
      <c r="M36" s="19">
        <v>33.597895139999999</v>
      </c>
      <c r="N36" s="19">
        <v>24.059868999999999</v>
      </c>
      <c r="O36" s="19">
        <v>31.33924962</v>
      </c>
      <c r="P36" s="19">
        <v>119.867209</v>
      </c>
      <c r="Q36" s="25">
        <v>-7.9459379999998955E-2</v>
      </c>
      <c r="R36" s="25">
        <v>-29.190688110000014</v>
      </c>
    </row>
    <row r="37" spans="2:18" ht="30" x14ac:dyDescent="0.25">
      <c r="B37" s="1" t="s">
        <v>102</v>
      </c>
      <c r="C37" s="1" t="s">
        <v>103</v>
      </c>
      <c r="D37" s="1" t="s">
        <v>104</v>
      </c>
      <c r="E37" s="1" t="s">
        <v>105</v>
      </c>
      <c r="F37" s="19">
        <v>97.335307499999999</v>
      </c>
      <c r="G37" s="19">
        <v>27.032274999999998</v>
      </c>
      <c r="H37" s="19">
        <v>30.424161999999999</v>
      </c>
      <c r="I37" s="19">
        <v>22.045442000000001</v>
      </c>
      <c r="J37" s="19">
        <v>32.807642000000001</v>
      </c>
      <c r="K37" s="19">
        <v>112.309521</v>
      </c>
      <c r="L37" s="19">
        <v>31.599914999999999</v>
      </c>
      <c r="M37" s="19">
        <v>23.244683999999999</v>
      </c>
      <c r="N37" s="19">
        <v>12.25216</v>
      </c>
      <c r="O37" s="19">
        <v>24.008151999999999</v>
      </c>
      <c r="P37" s="19">
        <v>91.104911000000001</v>
      </c>
      <c r="Q37" s="25">
        <v>-8.7994900000000005</v>
      </c>
      <c r="R37" s="25">
        <v>-21.204609999999999</v>
      </c>
    </row>
    <row r="38" spans="2:18" ht="30" x14ac:dyDescent="0.25">
      <c r="B38" s="1" t="s">
        <v>106</v>
      </c>
      <c r="C38" s="1" t="s">
        <v>107</v>
      </c>
      <c r="D38" s="1" t="s">
        <v>108</v>
      </c>
      <c r="E38" s="1" t="s">
        <v>24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21.239234</v>
      </c>
      <c r="P38" s="19">
        <v>21.239234</v>
      </c>
      <c r="Q38" s="25">
        <v>21.239234</v>
      </c>
      <c r="R38" s="25">
        <v>21.239234</v>
      </c>
    </row>
    <row r="39" spans="2:18" ht="15" x14ac:dyDescent="0.25">
      <c r="B39" s="1" t="s">
        <v>109</v>
      </c>
      <c r="C39" s="1" t="s">
        <v>110</v>
      </c>
      <c r="D39" s="1" t="s">
        <v>111</v>
      </c>
      <c r="E39" s="1" t="s">
        <v>24</v>
      </c>
      <c r="F39" s="19">
        <v>71.396706269999996</v>
      </c>
      <c r="G39" s="19">
        <v>14.630865810000001</v>
      </c>
      <c r="H39" s="19">
        <v>8.5310576299999994</v>
      </c>
      <c r="I39" s="19">
        <v>18.484044690000001</v>
      </c>
      <c r="J39" s="19">
        <v>13.10391536</v>
      </c>
      <c r="K39" s="19">
        <v>54.749883489999995</v>
      </c>
      <c r="L39" s="19">
        <v>12.972498269999999</v>
      </c>
      <c r="M39" s="19">
        <v>14.49015786</v>
      </c>
      <c r="N39" s="19">
        <v>21.647503820000001</v>
      </c>
      <c r="O39" s="19">
        <v>21.043103410000004</v>
      </c>
      <c r="P39" s="19">
        <v>70.153263360000011</v>
      </c>
      <c r="Q39" s="25">
        <v>7.9391880500000047</v>
      </c>
      <c r="R39" s="25">
        <v>15.40337987000002</v>
      </c>
    </row>
    <row r="40" spans="2:18" ht="15" x14ac:dyDescent="0.25">
      <c r="B40" s="1" t="s">
        <v>112</v>
      </c>
      <c r="C40" s="1" t="s">
        <v>113</v>
      </c>
      <c r="D40" s="1" t="s">
        <v>114</v>
      </c>
      <c r="E40" s="1" t="s">
        <v>24</v>
      </c>
      <c r="F40" s="19">
        <v>31.516442720000001</v>
      </c>
      <c r="G40" s="19">
        <v>1.1802870000000001</v>
      </c>
      <c r="H40" s="19">
        <v>2.2482329999999999</v>
      </c>
      <c r="I40" s="19">
        <v>3.623904</v>
      </c>
      <c r="J40" s="19">
        <v>20.845901000000001</v>
      </c>
      <c r="K40" s="19">
        <v>27.898325</v>
      </c>
      <c r="L40" s="19">
        <v>2.2713719999999999</v>
      </c>
      <c r="M40" s="19">
        <v>1.3641509999999999</v>
      </c>
      <c r="N40" s="19">
        <v>2.2560560000000001</v>
      </c>
      <c r="O40" s="19">
        <v>19.842714000000001</v>
      </c>
      <c r="P40" s="19">
        <v>25.734293000000001</v>
      </c>
      <c r="Q40" s="25">
        <v>-1.0031870000000001</v>
      </c>
      <c r="R40" s="25">
        <v>-2.1640320000000002</v>
      </c>
    </row>
    <row r="41" spans="2:18" ht="30" x14ac:dyDescent="0.25">
      <c r="B41" s="1" t="s">
        <v>115</v>
      </c>
      <c r="C41" s="1" t="s">
        <v>116</v>
      </c>
      <c r="D41" s="1" t="s">
        <v>117</v>
      </c>
      <c r="E41" s="1" t="s">
        <v>24</v>
      </c>
      <c r="F41" s="19">
        <v>76.555936399999993</v>
      </c>
      <c r="G41" s="19">
        <v>12.93066876</v>
      </c>
      <c r="H41" s="19">
        <v>13.369025499999999</v>
      </c>
      <c r="I41" s="19">
        <v>13.960722199999999</v>
      </c>
      <c r="J41" s="19">
        <v>14.412896199999999</v>
      </c>
      <c r="K41" s="19">
        <v>54.673312659999993</v>
      </c>
      <c r="L41" s="19">
        <v>14.50671726</v>
      </c>
      <c r="M41" s="19">
        <v>11.323376</v>
      </c>
      <c r="N41" s="19">
        <v>7.8883710000000002</v>
      </c>
      <c r="O41" s="19">
        <v>19.010935</v>
      </c>
      <c r="P41" s="19">
        <v>52.729399260000001</v>
      </c>
      <c r="Q41" s="25">
        <v>4.5980388000000003</v>
      </c>
      <c r="R41" s="25">
        <v>-1.9439133999999985</v>
      </c>
    </row>
    <row r="42" spans="2:18" ht="15" x14ac:dyDescent="0.25">
      <c r="B42" s="1" t="s">
        <v>44</v>
      </c>
      <c r="C42" s="1" t="s">
        <v>118</v>
      </c>
      <c r="D42" s="1" t="s">
        <v>119</v>
      </c>
      <c r="E42" s="1" t="s">
        <v>24</v>
      </c>
      <c r="F42" s="19"/>
      <c r="G42" s="19"/>
      <c r="H42" s="19"/>
      <c r="I42" s="19"/>
      <c r="J42" s="19"/>
      <c r="K42" s="19"/>
      <c r="L42" s="19">
        <v>0</v>
      </c>
      <c r="M42" s="19">
        <v>0</v>
      </c>
      <c r="N42" s="19">
        <v>5.6289030000000002</v>
      </c>
      <c r="O42" s="19">
        <v>18.531874999999999</v>
      </c>
      <c r="P42" s="19">
        <v>24.160778000000001</v>
      </c>
      <c r="Q42" s="25"/>
      <c r="R42" s="25"/>
    </row>
    <row r="43" spans="2:18" ht="30" x14ac:dyDescent="0.25">
      <c r="B43" s="1" t="s">
        <v>56</v>
      </c>
      <c r="C43" s="1" t="s">
        <v>120</v>
      </c>
      <c r="D43" s="1" t="s">
        <v>121</v>
      </c>
      <c r="E43" s="1" t="s">
        <v>24</v>
      </c>
      <c r="F43" s="19">
        <v>31.240267750000001</v>
      </c>
      <c r="G43" s="19">
        <v>8.5591187699999995</v>
      </c>
      <c r="H43" s="19">
        <v>11.318612249999999</v>
      </c>
      <c r="I43" s="19">
        <v>9.8007633900000002</v>
      </c>
      <c r="J43" s="19">
        <v>13.881380199999999</v>
      </c>
      <c r="K43" s="19">
        <v>43.559874610000001</v>
      </c>
      <c r="L43" s="19">
        <v>15.039767699999999</v>
      </c>
      <c r="M43" s="19">
        <v>16.273654099999998</v>
      </c>
      <c r="N43" s="19">
        <v>13.609236699999999</v>
      </c>
      <c r="O43" s="19">
        <v>17.45757214</v>
      </c>
      <c r="P43" s="19">
        <v>62.380230640000001</v>
      </c>
      <c r="Q43" s="25">
        <v>3.5761919400000015</v>
      </c>
      <c r="R43" s="25">
        <v>18.820356030000003</v>
      </c>
    </row>
    <row r="44" spans="2:18" ht="30" x14ac:dyDescent="0.25">
      <c r="B44" s="1" t="s">
        <v>122</v>
      </c>
      <c r="C44" s="1" t="s">
        <v>123</v>
      </c>
      <c r="D44" s="1" t="s">
        <v>124</v>
      </c>
      <c r="E44" s="1" t="s">
        <v>105</v>
      </c>
      <c r="F44" s="19">
        <v>105.455268</v>
      </c>
      <c r="G44" s="19">
        <v>20.774857999999998</v>
      </c>
      <c r="H44" s="19">
        <v>19.453328160000002</v>
      </c>
      <c r="I44" s="19">
        <v>17.167985590000001</v>
      </c>
      <c r="J44" s="19">
        <v>15.462193660000001</v>
      </c>
      <c r="K44" s="19">
        <v>72.85836540999999</v>
      </c>
      <c r="L44" s="19">
        <v>13.77185701</v>
      </c>
      <c r="M44" s="19">
        <v>14.784537</v>
      </c>
      <c r="N44" s="19">
        <v>13.908435000000001</v>
      </c>
      <c r="O44" s="19">
        <v>13.564458009999999</v>
      </c>
      <c r="P44" s="19">
        <v>56.029287019999998</v>
      </c>
      <c r="Q44" s="25">
        <v>-1.8977356500000004</v>
      </c>
      <c r="R44" s="25">
        <v>-16.829078389999999</v>
      </c>
    </row>
    <row r="45" spans="2:18" ht="45" x14ac:dyDescent="0.25">
      <c r="B45" s="1" t="s">
        <v>44</v>
      </c>
      <c r="C45" s="1" t="s">
        <v>125</v>
      </c>
      <c r="D45" s="1" t="s">
        <v>126</v>
      </c>
      <c r="E45" s="1" t="s">
        <v>127</v>
      </c>
      <c r="F45" s="19">
        <v>38.502254999999998</v>
      </c>
      <c r="G45" s="19">
        <v>13.016233</v>
      </c>
      <c r="H45" s="19">
        <v>8.9283219999999996</v>
      </c>
      <c r="I45" s="19">
        <v>4.5453359999999998</v>
      </c>
      <c r="J45" s="19">
        <v>11.430346999999999</v>
      </c>
      <c r="K45" s="19">
        <v>37.920237999999998</v>
      </c>
      <c r="L45" s="19">
        <v>12.134607000000001</v>
      </c>
      <c r="M45" s="19">
        <v>7.5261930000000001</v>
      </c>
      <c r="N45" s="19">
        <v>5.1055910000000004</v>
      </c>
      <c r="O45" s="19">
        <v>11.860943000000001</v>
      </c>
      <c r="P45" s="19">
        <v>36.627333999999998</v>
      </c>
      <c r="Q45" s="25">
        <v>0.43059599999999998</v>
      </c>
      <c r="R45" s="25">
        <v>-1.2929040000000001</v>
      </c>
    </row>
    <row r="46" spans="2:18" ht="30" x14ac:dyDescent="0.25">
      <c r="B46" s="28" t="s">
        <v>128</v>
      </c>
      <c r="C46" s="28" t="s">
        <v>129</v>
      </c>
      <c r="D46" s="28" t="s">
        <v>24</v>
      </c>
      <c r="E46" s="28" t="s">
        <v>24</v>
      </c>
      <c r="F46" s="29">
        <v>0</v>
      </c>
      <c r="G46" s="29">
        <v>2.9480000000000001E-3</v>
      </c>
      <c r="H46" s="29">
        <v>2.9480000000000001E-3</v>
      </c>
      <c r="I46" s="29">
        <v>2.9480000000000001E-3</v>
      </c>
      <c r="J46" s="29">
        <v>2.9480000000000001E-3</v>
      </c>
      <c r="K46" s="29">
        <v>1.1792E-2</v>
      </c>
      <c r="L46" s="29"/>
      <c r="M46" s="29"/>
      <c r="N46" s="29"/>
      <c r="O46" s="29"/>
      <c r="P46" s="29"/>
      <c r="Q46" s="25"/>
      <c r="R46" s="25"/>
    </row>
    <row r="47" spans="2:18" ht="30" x14ac:dyDescent="0.25">
      <c r="B47" s="1" t="s">
        <v>130</v>
      </c>
      <c r="C47" s="1" t="s">
        <v>131</v>
      </c>
      <c r="D47" s="1" t="s">
        <v>132</v>
      </c>
      <c r="E47" s="1" t="s">
        <v>105</v>
      </c>
      <c r="F47" s="19">
        <v>15.255509</v>
      </c>
      <c r="G47" s="19">
        <v>3.4574069999999999</v>
      </c>
      <c r="H47" s="19">
        <v>3.4260959999999998</v>
      </c>
      <c r="I47" s="19">
        <v>3.3561499999999991</v>
      </c>
      <c r="J47" s="19">
        <v>3.4102420000000002</v>
      </c>
      <c r="K47" s="19">
        <v>13.649895000000001</v>
      </c>
      <c r="L47" s="19">
        <v>3.2865359999999999</v>
      </c>
      <c r="M47" s="19">
        <v>3.546103</v>
      </c>
      <c r="N47" s="19">
        <v>3.5126510000000017</v>
      </c>
      <c r="O47" s="19">
        <v>11.352088979999998</v>
      </c>
      <c r="P47" s="19">
        <v>21.697378979999996</v>
      </c>
      <c r="Q47" s="25">
        <v>7.9418469799999984</v>
      </c>
      <c r="R47" s="25">
        <v>8.0474839799999973</v>
      </c>
    </row>
    <row r="48" spans="2:18" ht="30" x14ac:dyDescent="0.25">
      <c r="B48" s="28" t="s">
        <v>130</v>
      </c>
      <c r="C48" s="28" t="s">
        <v>133</v>
      </c>
      <c r="D48" s="28" t="s">
        <v>24</v>
      </c>
      <c r="E48" s="28" t="s">
        <v>24</v>
      </c>
      <c r="F48" s="29"/>
      <c r="G48" s="29">
        <v>1.005E-2</v>
      </c>
      <c r="H48" s="29">
        <v>1.005E-2</v>
      </c>
      <c r="I48" s="29">
        <v>1.005E-2</v>
      </c>
      <c r="J48" s="29">
        <v>1.005E-2</v>
      </c>
      <c r="K48" s="29">
        <v>4.02E-2</v>
      </c>
      <c r="L48" s="29">
        <v>0.12271</v>
      </c>
      <c r="M48" s="29">
        <v>0.12243</v>
      </c>
      <c r="N48" s="29">
        <v>4.0809999999999999E-2</v>
      </c>
      <c r="O48" s="29">
        <v>0.20405000000000001</v>
      </c>
      <c r="P48" s="29">
        <v>0.49</v>
      </c>
      <c r="Q48" s="25">
        <v>0.19400000000000001</v>
      </c>
      <c r="R48" s="25">
        <v>0.44979999999999998</v>
      </c>
    </row>
    <row r="49" spans="2:18" ht="30" x14ac:dyDescent="0.25">
      <c r="B49" s="1" t="s">
        <v>134</v>
      </c>
      <c r="C49" s="1" t="s">
        <v>135</v>
      </c>
      <c r="D49" s="1" t="s">
        <v>136</v>
      </c>
      <c r="E49" s="1" t="s">
        <v>24</v>
      </c>
      <c r="F49" s="19">
        <v>31.146764090000005</v>
      </c>
      <c r="G49" s="19">
        <v>7.0681962799999996</v>
      </c>
      <c r="H49" s="19">
        <v>5.0622122299999992</v>
      </c>
      <c r="I49" s="19">
        <v>5.8842244800000003</v>
      </c>
      <c r="J49" s="19">
        <v>9.1248180399999992</v>
      </c>
      <c r="K49" s="19">
        <v>27.139451029999996</v>
      </c>
      <c r="L49" s="19">
        <v>7.3769096799999998</v>
      </c>
      <c r="M49" s="19">
        <v>5.4752964500000001</v>
      </c>
      <c r="N49" s="19">
        <v>5.3682041900000002</v>
      </c>
      <c r="O49" s="19">
        <v>10.83558996</v>
      </c>
      <c r="P49" s="19">
        <v>29.056000280000003</v>
      </c>
      <c r="Q49" s="25">
        <v>1.7107719200000018</v>
      </c>
      <c r="R49" s="25">
        <v>1.9165492500000036</v>
      </c>
    </row>
    <row r="50" spans="2:18" ht="30" x14ac:dyDescent="0.25">
      <c r="B50" s="1" t="s">
        <v>137</v>
      </c>
      <c r="C50" s="1" t="s">
        <v>138</v>
      </c>
      <c r="D50" s="1" t="s">
        <v>139</v>
      </c>
      <c r="E50" s="1" t="s">
        <v>24</v>
      </c>
      <c r="F50" s="19">
        <v>180.26919093000001</v>
      </c>
      <c r="G50" s="19">
        <v>8.9041340600000005</v>
      </c>
      <c r="H50" s="19">
        <v>2.2275901499999997</v>
      </c>
      <c r="I50" s="19">
        <v>0</v>
      </c>
      <c r="J50" s="19">
        <v>0</v>
      </c>
      <c r="K50" s="19">
        <v>11.131724210000002</v>
      </c>
      <c r="L50" s="19"/>
      <c r="M50" s="19"/>
      <c r="N50" s="19"/>
      <c r="O50" s="19"/>
      <c r="P50" s="19"/>
      <c r="Q50" s="25"/>
      <c r="R50" s="25"/>
    </row>
    <row r="51" spans="2:18" ht="30" x14ac:dyDescent="0.25">
      <c r="B51" s="28" t="s">
        <v>19</v>
      </c>
      <c r="C51" s="28" t="s">
        <v>140</v>
      </c>
      <c r="D51" s="28" t="s">
        <v>24</v>
      </c>
      <c r="E51" s="28" t="s">
        <v>24</v>
      </c>
      <c r="F51" s="29">
        <v>7.1959999999999996E-2</v>
      </c>
      <c r="G51" s="29">
        <v>1.6884E-2</v>
      </c>
      <c r="H51" s="29">
        <v>1.6884E-2</v>
      </c>
      <c r="I51" s="29">
        <v>1.6884E-2</v>
      </c>
      <c r="J51" s="29">
        <v>1.6884E-2</v>
      </c>
      <c r="K51" s="29">
        <v>6.7535999999999999E-2</v>
      </c>
      <c r="L51" s="29">
        <v>6.5449999999999996E-3</v>
      </c>
      <c r="M51" s="29">
        <v>6.5449999999999996E-3</v>
      </c>
      <c r="N51" s="29">
        <v>6.5449999999999996E-3</v>
      </c>
      <c r="O51" s="29">
        <v>6.5449999999999996E-3</v>
      </c>
      <c r="P51" s="29">
        <v>2.6179999999999998E-2</v>
      </c>
      <c r="Q51" s="25">
        <v>-1.0338999999999999E-2</v>
      </c>
      <c r="R51" s="25">
        <v>-4.1355999999999997E-2</v>
      </c>
    </row>
    <row r="52" spans="2:18" ht="30" x14ac:dyDescent="0.25">
      <c r="B52" s="28" t="s">
        <v>19</v>
      </c>
      <c r="C52" s="28" t="s">
        <v>141</v>
      </c>
      <c r="D52" s="28" t="s">
        <v>24</v>
      </c>
      <c r="E52" s="28" t="s">
        <v>24</v>
      </c>
      <c r="F52" s="29">
        <v>0.13216</v>
      </c>
      <c r="G52" s="29">
        <v>3.2093000000000003E-2</v>
      </c>
      <c r="H52" s="29">
        <v>3.2093000000000003E-2</v>
      </c>
      <c r="I52" s="29">
        <v>3.2093000000000003E-2</v>
      </c>
      <c r="J52" s="29">
        <v>3.2093000000000003E-2</v>
      </c>
      <c r="K52" s="29">
        <v>0.12837200000000001</v>
      </c>
      <c r="L52" s="29">
        <v>2.9014999999999999E-2</v>
      </c>
      <c r="M52" s="29">
        <v>2.9014999999999999E-2</v>
      </c>
      <c r="N52" s="29">
        <v>2.9014999999999999E-2</v>
      </c>
      <c r="O52" s="29">
        <v>2.9014999999999999E-2</v>
      </c>
      <c r="P52" s="29">
        <v>0.11606</v>
      </c>
      <c r="Q52" s="25">
        <v>-3.078E-3</v>
      </c>
      <c r="R52" s="25">
        <v>-1.2312E-2</v>
      </c>
    </row>
    <row r="53" spans="2:18" ht="30" x14ac:dyDescent="0.25">
      <c r="B53" s="28" t="s">
        <v>40</v>
      </c>
      <c r="C53" s="28" t="s">
        <v>142</v>
      </c>
      <c r="D53" s="28" t="s">
        <v>24</v>
      </c>
      <c r="E53" s="28" t="s">
        <v>24</v>
      </c>
      <c r="F53" s="29">
        <v>962.57812000000001</v>
      </c>
      <c r="G53" s="29">
        <v>242.468377</v>
      </c>
      <c r="H53" s="29">
        <v>242.468377</v>
      </c>
      <c r="I53" s="29">
        <v>242.468377</v>
      </c>
      <c r="J53" s="29">
        <v>242.468377</v>
      </c>
      <c r="K53" s="29">
        <v>969.87350800000002</v>
      </c>
      <c r="L53" s="29">
        <v>261.36950000000002</v>
      </c>
      <c r="M53" s="29">
        <v>261.36950000000002</v>
      </c>
      <c r="N53" s="29">
        <v>261.36950000000002</v>
      </c>
      <c r="O53" s="29">
        <v>261.36950000000002</v>
      </c>
      <c r="P53" s="29">
        <v>1045.4780000000001</v>
      </c>
      <c r="Q53" s="25">
        <v>18.901122999999998</v>
      </c>
      <c r="R53" s="25">
        <v>75.604491999999993</v>
      </c>
    </row>
    <row r="54" spans="2:18" ht="30" x14ac:dyDescent="0.25">
      <c r="B54" s="28" t="s">
        <v>143</v>
      </c>
      <c r="C54" s="28" t="s">
        <v>144</v>
      </c>
      <c r="D54" s="28" t="s">
        <v>24</v>
      </c>
      <c r="E54" s="28" t="s">
        <v>24</v>
      </c>
      <c r="F54" s="29">
        <v>2.0991599999999999</v>
      </c>
      <c r="G54" s="29">
        <v>1.0182659999999999</v>
      </c>
      <c r="H54" s="29">
        <v>0.339422</v>
      </c>
      <c r="I54" s="29">
        <v>0</v>
      </c>
      <c r="J54" s="29">
        <v>0</v>
      </c>
      <c r="K54" s="29">
        <v>1.357688</v>
      </c>
      <c r="L54" s="29"/>
      <c r="M54" s="29"/>
      <c r="N54" s="29"/>
      <c r="O54" s="29"/>
      <c r="P54" s="29"/>
      <c r="Q54" s="25"/>
      <c r="R54" s="25"/>
    </row>
    <row r="55" spans="2:18" ht="15" x14ac:dyDescent="0.25">
      <c r="B55" s="10" t="s">
        <v>145</v>
      </c>
      <c r="F55" s="21">
        <v>268610.34334127995</v>
      </c>
      <c r="G55" s="21">
        <v>68878.889611319988</v>
      </c>
      <c r="H55" s="21">
        <v>66831.233667609995</v>
      </c>
      <c r="I55" s="21">
        <v>66706.062443810006</v>
      </c>
      <c r="J55" s="21">
        <v>63314.051875069999</v>
      </c>
      <c r="K55" s="21">
        <v>265730.23759780999</v>
      </c>
      <c r="L55" s="21">
        <v>68142.816536350001</v>
      </c>
      <c r="M55" s="21">
        <v>66036.382040469995</v>
      </c>
      <c r="N55" s="21">
        <v>65883.368424399989</v>
      </c>
      <c r="O55" s="21">
        <v>65593.694325060002</v>
      </c>
      <c r="P55" s="21">
        <v>265656.26132628002</v>
      </c>
      <c r="Q55" s="25">
        <v>2279.6424499899977</v>
      </c>
      <c r="R55" s="25">
        <v>-73.976271529998783</v>
      </c>
    </row>
    <row r="56" spans="2:18" ht="15" x14ac:dyDescent="0.25">
      <c r="B56" s="10" t="s">
        <v>146</v>
      </c>
      <c r="F56" s="21">
        <v>264954.28352127998</v>
      </c>
      <c r="G56" s="21">
        <v>67922.064050319997</v>
      </c>
      <c r="H56" s="21">
        <v>65875.086953610007</v>
      </c>
      <c r="I56" s="21">
        <v>65750.25514881</v>
      </c>
      <c r="J56" s="21">
        <v>62358.135772069996</v>
      </c>
      <c r="K56" s="21">
        <v>261905.54192481001</v>
      </c>
      <c r="L56" s="21">
        <v>67181.926641350001</v>
      </c>
      <c r="M56" s="21">
        <v>65075.492425470002</v>
      </c>
      <c r="N56" s="21">
        <v>64922.560429399993</v>
      </c>
      <c r="O56" s="21">
        <v>64634.041750059994</v>
      </c>
      <c r="P56" s="21">
        <v>261814.02124628</v>
      </c>
      <c r="Q56" s="25">
        <v>2275.9059779899981</v>
      </c>
      <c r="R56" s="25">
        <v>-91.520678529998776</v>
      </c>
    </row>
    <row r="57" spans="2:18" ht="15" x14ac:dyDescent="0.25">
      <c r="B57" s="10" t="s">
        <v>147</v>
      </c>
      <c r="F57" s="21">
        <v>3656.0598199999999</v>
      </c>
      <c r="G57" s="21">
        <v>956.82556099999999</v>
      </c>
      <c r="H57" s="21">
        <v>956.14671399999997</v>
      </c>
      <c r="I57" s="21">
        <v>955.80729499999995</v>
      </c>
      <c r="J57" s="21">
        <v>955.91610300000002</v>
      </c>
      <c r="K57" s="21">
        <v>3824.6956730000002</v>
      </c>
      <c r="L57" s="21">
        <v>960.88989500000002</v>
      </c>
      <c r="M57" s="21">
        <v>960.88961500000005</v>
      </c>
      <c r="N57" s="21">
        <v>960.80799500000001</v>
      </c>
      <c r="O57" s="21">
        <v>959.65257499999996</v>
      </c>
      <c r="P57" s="21">
        <v>3842.24008</v>
      </c>
      <c r="Q57" s="25">
        <v>3.736472</v>
      </c>
      <c r="R57" s="25">
        <v>17.544407</v>
      </c>
    </row>
    <row r="58" spans="2:18" ht="15" x14ac:dyDescent="0.25">
      <c r="B58" s="10" t="s">
        <v>148</v>
      </c>
      <c r="F58" s="21">
        <v>273601.55616830999</v>
      </c>
      <c r="G58" s="21">
        <v>70621.40651191998</v>
      </c>
      <c r="H58" s="21">
        <v>68470.856959759985</v>
      </c>
      <c r="I58" s="21">
        <v>68154.031226640014</v>
      </c>
      <c r="J58" s="21">
        <v>65166.72269391</v>
      </c>
      <c r="K58" s="21">
        <v>272413.01739222999</v>
      </c>
      <c r="L58" s="21">
        <v>69931.809795019988</v>
      </c>
      <c r="M58" s="21">
        <v>67810.91039609001</v>
      </c>
      <c r="N58" s="21">
        <v>67596.613108500009</v>
      </c>
      <c r="O58" s="21">
        <v>68132.859651289997</v>
      </c>
      <c r="P58" s="21">
        <v>273472.19295089995</v>
      </c>
      <c r="Q58" s="25">
        <v>2966.1369573799898</v>
      </c>
      <c r="R58" s="25">
        <v>1059.1755586699828</v>
      </c>
    </row>
    <row r="59" spans="2:18" ht="15" x14ac:dyDescent="0.25">
      <c r="B59" s="10" t="s">
        <v>149</v>
      </c>
      <c r="F59" s="21">
        <v>3656.0621299999998</v>
      </c>
      <c r="G59" s="21">
        <v>956.82556099999999</v>
      </c>
      <c r="H59" s="21">
        <v>956.14671399999997</v>
      </c>
      <c r="I59" s="21">
        <v>955.80729499999995</v>
      </c>
      <c r="J59" s="21">
        <v>955.90605300000004</v>
      </c>
      <c r="K59" s="21">
        <v>3824.6856229999999</v>
      </c>
      <c r="L59" s="21">
        <v>960.88989500000002</v>
      </c>
      <c r="M59" s="21">
        <v>960.88975500000004</v>
      </c>
      <c r="N59" s="21">
        <v>960.86250199999995</v>
      </c>
      <c r="O59" s="21">
        <v>959.57102499999996</v>
      </c>
      <c r="P59" s="21">
        <v>3842.2131770000001</v>
      </c>
      <c r="Q59" s="25">
        <v>3.6649720000000001</v>
      </c>
      <c r="R59" s="25">
        <v>17.527553999999999</v>
      </c>
    </row>
    <row r="60" spans="2:18" ht="15" x14ac:dyDescent="0.25">
      <c r="B60" s="10" t="s">
        <v>150</v>
      </c>
      <c r="F60" s="21">
        <v>277257.61829830997</v>
      </c>
      <c r="G60" s="21">
        <v>71578.232072919986</v>
      </c>
      <c r="H60" s="21">
        <v>69427.003673759973</v>
      </c>
      <c r="I60" s="21">
        <v>69109.83852164002</v>
      </c>
      <c r="J60" s="21">
        <v>66122.628746910006</v>
      </c>
      <c r="K60" s="21">
        <v>276237.70301522996</v>
      </c>
      <c r="L60" s="21">
        <v>70892.699690019988</v>
      </c>
      <c r="M60" s="21">
        <v>68771.800151090007</v>
      </c>
      <c r="N60" s="21">
        <v>68557.475610500012</v>
      </c>
      <c r="O60" s="21">
        <v>69092.430676289994</v>
      </c>
      <c r="P60" s="21">
        <v>277314.40612789994</v>
      </c>
      <c r="Q60" s="25">
        <v>2969.8019293799898</v>
      </c>
      <c r="R60" s="25">
        <v>1076.7031126699828</v>
      </c>
    </row>
    <row r="61" spans="2:18" ht="15" x14ac:dyDescent="0.25">
      <c r="B61" s="10" t="s">
        <v>151</v>
      </c>
      <c r="F61" s="21">
        <v>8647.2749570300293</v>
      </c>
      <c r="G61" s="21">
        <v>2699.3424615999907</v>
      </c>
      <c r="H61" s="21">
        <v>2595.7700061499786</v>
      </c>
      <c r="I61" s="21">
        <v>2403.7760778300094</v>
      </c>
      <c r="J61" s="21">
        <v>2808.5768718400041</v>
      </c>
      <c r="K61" s="21">
        <v>10507.465417419982</v>
      </c>
      <c r="L61" s="21">
        <v>2749.8831536699831</v>
      </c>
      <c r="M61" s="21">
        <v>2735.4181106200103</v>
      </c>
      <c r="N61" s="21">
        <v>2674.1071861000214</v>
      </c>
      <c r="O61" s="21">
        <v>3498.7363512299958</v>
      </c>
      <c r="P61" s="21">
        <v>11658.14480162001</v>
      </c>
      <c r="Q61" s="25">
        <v>690.15947938999182</v>
      </c>
      <c r="R61" s="25">
        <v>1150.6793842000275</v>
      </c>
    </row>
    <row r="62" spans="2:18" ht="15" x14ac:dyDescent="0.25">
      <c r="B62" s="22" t="s">
        <v>152</v>
      </c>
      <c r="Q62" s="25"/>
      <c r="R62" s="25"/>
    </row>
    <row r="63" spans="2:18" ht="15" x14ac:dyDescent="0.25">
      <c r="B63" s="22" t="s">
        <v>153</v>
      </c>
      <c r="Q63" s="25"/>
      <c r="R63" s="25"/>
    </row>
    <row r="64" spans="2:18" ht="15" x14ac:dyDescent="0.25">
      <c r="B64" s="10" t="s">
        <v>154</v>
      </c>
      <c r="F64" s="21">
        <v>68.520479759999986</v>
      </c>
      <c r="G64" s="21">
        <v>18.038748999999999</v>
      </c>
      <c r="H64" s="21">
        <v>26.399871730000001</v>
      </c>
      <c r="I64" s="21">
        <v>22.969330710000001</v>
      </c>
      <c r="J64" s="21">
        <v>48.05018046</v>
      </c>
      <c r="K64" s="21">
        <v>115.45813190000001</v>
      </c>
      <c r="L64" s="21">
        <v>29.51214736</v>
      </c>
      <c r="M64" s="21">
        <v>29.11101</v>
      </c>
      <c r="N64" s="21">
        <v>30.95533713</v>
      </c>
      <c r="O64" s="21">
        <v>44.066030939999997</v>
      </c>
      <c r="P64" s="21">
        <v>133.64452542999999</v>
      </c>
      <c r="Q64" s="25">
        <v>-3.9841495200000034</v>
      </c>
      <c r="R64" s="25">
        <v>18.186393529999986</v>
      </c>
    </row>
    <row r="65" spans="2:18" ht="15" x14ac:dyDescent="0.25">
      <c r="B65" s="10" t="s">
        <v>155</v>
      </c>
      <c r="F65" s="21">
        <v>828.54235200000005</v>
      </c>
      <c r="G65" s="21">
        <v>197.54187400000001</v>
      </c>
      <c r="H65" s="21">
        <v>197.54187400000001</v>
      </c>
      <c r="I65" s="21">
        <v>197.54187400000001</v>
      </c>
      <c r="J65" s="21">
        <v>197.54187400000001</v>
      </c>
      <c r="K65" s="21">
        <v>790.16749600000003</v>
      </c>
      <c r="L65" s="21">
        <v>162.50700000000001</v>
      </c>
      <c r="M65" s="21">
        <v>162.6</v>
      </c>
      <c r="N65" s="21">
        <v>162.6</v>
      </c>
      <c r="O65" s="21">
        <v>162.6</v>
      </c>
      <c r="P65" s="21">
        <v>650.30700000000002</v>
      </c>
      <c r="Q65" s="25">
        <v>-34.941873999999999</v>
      </c>
      <c r="R65" s="25">
        <v>-139.86049600000001</v>
      </c>
    </row>
    <row r="66" spans="2:18" ht="15" x14ac:dyDescent="0.25">
      <c r="B66" s="10" t="s">
        <v>156</v>
      </c>
      <c r="F66" s="21">
        <v>897.06283175999999</v>
      </c>
      <c r="G66" s="21">
        <v>215.580623</v>
      </c>
      <c r="H66" s="21">
        <v>223.94174572999998</v>
      </c>
      <c r="I66" s="21">
        <v>220.51120471000002</v>
      </c>
      <c r="J66" s="21">
        <v>245.59205446000001</v>
      </c>
      <c r="K66" s="21">
        <v>905.62562790000004</v>
      </c>
      <c r="L66" s="21">
        <v>192.01914736000001</v>
      </c>
      <c r="M66" s="21">
        <v>191.71100999999999</v>
      </c>
      <c r="N66" s="21">
        <v>193.55533713</v>
      </c>
      <c r="O66" s="21">
        <v>206.66603093999998</v>
      </c>
      <c r="P66" s="21">
        <v>783.95152543000006</v>
      </c>
      <c r="Q66" s="25">
        <v>-38.926023520000008</v>
      </c>
      <c r="R66" s="25">
        <v>-121.67410247000002</v>
      </c>
    </row>
    <row r="67" spans="2:18" ht="15" x14ac:dyDescent="0.25">
      <c r="B67" s="22" t="s">
        <v>152</v>
      </c>
      <c r="Q67" s="25"/>
      <c r="R67" s="25"/>
    </row>
    <row r="68" spans="2:18" ht="15" x14ac:dyDescent="0.25">
      <c r="B68" s="10" t="s">
        <v>157</v>
      </c>
      <c r="F68" s="21">
        <v>278154.68113007001</v>
      </c>
      <c r="G68" s="21">
        <v>71793.812695919987</v>
      </c>
      <c r="H68" s="21">
        <v>69650.945419489974</v>
      </c>
      <c r="I68" s="21">
        <v>69330.349726350018</v>
      </c>
      <c r="J68" s="21">
        <v>66368.22080137</v>
      </c>
      <c r="K68" s="21">
        <v>277143.32864313002</v>
      </c>
      <c r="L68" s="21">
        <v>71084.718837379987</v>
      </c>
      <c r="M68" s="21">
        <v>68963.511161090006</v>
      </c>
      <c r="N68" s="21">
        <v>68751.030947630017</v>
      </c>
      <c r="O68" s="21">
        <v>69299.096707229997</v>
      </c>
      <c r="P68" s="21">
        <v>278098.35765333002</v>
      </c>
      <c r="Q68" s="25">
        <v>2930.8759058599931</v>
      </c>
      <c r="R68" s="25">
        <v>955.02901020001218</v>
      </c>
    </row>
    <row r="69" spans="2:18" ht="12" customHeight="1" x14ac:dyDescent="0.25">
      <c r="Q69" s="24"/>
      <c r="R69" s="24"/>
    </row>
    <row r="70" spans="2:18" ht="12" customHeight="1" x14ac:dyDescent="0.25">
      <c r="Q70" s="24"/>
      <c r="R70" s="24"/>
    </row>
    <row r="71" spans="2:18" ht="12" customHeight="1" x14ac:dyDescent="0.25">
      <c r="B71" s="23" t="s">
        <v>158</v>
      </c>
      <c r="N71" s="9"/>
      <c r="Q71" s="24"/>
      <c r="R71" s="24"/>
    </row>
    <row r="72" spans="2:18" ht="12" customHeight="1" x14ac:dyDescent="0.25">
      <c r="B72" s="10" t="s">
        <v>159</v>
      </c>
      <c r="F72" s="21">
        <v>267268.39051254001</v>
      </c>
      <c r="G72" s="21">
        <v>70270</v>
      </c>
      <c r="H72" s="21">
        <v>70611</v>
      </c>
      <c r="I72" s="21">
        <v>71044.701298</v>
      </c>
      <c r="J72" s="21">
        <v>71316.465723999994</v>
      </c>
      <c r="K72" s="21">
        <f>SUM(G72:J72)</f>
        <v>283242.16702200001</v>
      </c>
      <c r="L72" s="21">
        <v>73780.637591999999</v>
      </c>
      <c r="M72" s="21">
        <v>74039.750386999993</v>
      </c>
      <c r="N72" s="21">
        <v>74420.037792000003</v>
      </c>
      <c r="O72" s="21">
        <v>76811.852123999997</v>
      </c>
      <c r="P72" s="21">
        <f>SUM(L72:O72)</f>
        <v>299052.27789499995</v>
      </c>
      <c r="Q72" s="27">
        <f>O72-J72</f>
        <v>5495.3864000000031</v>
      </c>
      <c r="R72" s="27">
        <f>P72-K72</f>
        <v>15810.11087299994</v>
      </c>
    </row>
    <row r="73" spans="2:18" ht="12" customHeight="1" x14ac:dyDescent="0.25">
      <c r="B73" s="10" t="s">
        <v>160</v>
      </c>
      <c r="F73" s="21">
        <v>15.305120579999999</v>
      </c>
      <c r="G73" s="21">
        <v>1.280953</v>
      </c>
      <c r="H73" s="21">
        <v>2.1781999999999999</v>
      </c>
      <c r="I73" s="21">
        <v>0</v>
      </c>
      <c r="J73" s="21">
        <v>2.8485523800000001</v>
      </c>
      <c r="K73" s="21">
        <f t="shared" ref="K73:K74" si="0">SUM(G73:J73)</f>
        <v>6.3077053799999998</v>
      </c>
      <c r="L73" s="21">
        <v>0.29899313999999999</v>
      </c>
      <c r="M73" s="21">
        <v>0.77910566999999997</v>
      </c>
      <c r="N73" s="21">
        <v>0</v>
      </c>
      <c r="O73" s="21">
        <v>6.5461278399999996</v>
      </c>
      <c r="P73" s="21">
        <f t="shared" ref="P73:P74" si="1">SUM(L73:O73)</f>
        <v>7.6242266499999998</v>
      </c>
      <c r="Q73" s="27">
        <f t="shared" ref="Q73:Q74" si="2">O73-J73</f>
        <v>3.6975754599999995</v>
      </c>
      <c r="R73" s="27">
        <f t="shared" ref="R73:R74" si="3">P73-K73</f>
        <v>1.31652127</v>
      </c>
    </row>
    <row r="74" spans="2:18" ht="12" customHeight="1" x14ac:dyDescent="0.25">
      <c r="B74" s="10" t="s">
        <v>161</v>
      </c>
      <c r="F74" s="21">
        <v>29.481213699999998</v>
      </c>
      <c r="G74" s="21">
        <v>5.8585659999999997</v>
      </c>
      <c r="H74" s="21">
        <v>6.5701960000000001</v>
      </c>
      <c r="I74" s="21">
        <v>5.6138479999999999</v>
      </c>
      <c r="J74" s="21">
        <v>9.8706963900000009</v>
      </c>
      <c r="K74" s="21">
        <f t="shared" si="0"/>
        <v>27.913306390000002</v>
      </c>
      <c r="L74" s="21">
        <v>5.3049340000000003</v>
      </c>
      <c r="M74" s="21">
        <v>6.0980549999999996</v>
      </c>
      <c r="N74" s="21">
        <v>5.250845</v>
      </c>
      <c r="O74" s="21">
        <v>9.8137190000000007</v>
      </c>
      <c r="P74" s="21">
        <f t="shared" si="1"/>
        <v>26.467553000000002</v>
      </c>
      <c r="Q74" s="27">
        <f t="shared" si="2"/>
        <v>-5.6977390000000128E-2</v>
      </c>
      <c r="R74" s="27">
        <f t="shared" si="3"/>
        <v>-1.4457533900000001</v>
      </c>
    </row>
    <row r="75" spans="2:18" ht="12" customHeight="1" x14ac:dyDescent="0.25">
      <c r="N75" s="9"/>
      <c r="Q75" s="27"/>
      <c r="R75" s="27"/>
    </row>
  </sheetData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</vt:i4>
      </vt:variant>
    </vt:vector>
  </HeadingPairs>
  <TitlesOfParts>
    <vt:vector size="6" baseType="lpstr">
      <vt:lpstr>Blad1</vt:lpstr>
      <vt:lpstr>Blad2</vt:lpstr>
      <vt:lpstr>Blad3</vt:lpstr>
      <vt:lpstr>Blad1!Utskriftsrubriker</vt:lpstr>
      <vt:lpstr>Blad2!Utskriftsrubriker</vt:lpstr>
      <vt:lpstr>Blad3!Utskriftsrubriker</vt:lpstr>
    </vt:vector>
  </TitlesOfParts>
  <Company>Ekonomistyrningsverket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Bergström</dc:creator>
  <cp:lastModifiedBy>Annika Näsvall Åhman</cp:lastModifiedBy>
  <cp:lastPrinted>2018-02-13T09:39:55Z</cp:lastPrinted>
  <dcterms:created xsi:type="dcterms:W3CDTF">2013-05-08T07:45:38Z</dcterms:created>
  <dcterms:modified xsi:type="dcterms:W3CDTF">2018-02-15T08:21:12Z</dcterms:modified>
</cp:coreProperties>
</file>