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T8" i="2" l="1"/>
  <c r="BT6" i="2"/>
  <c r="BT10" i="2" s="1"/>
  <c r="BS10" i="2"/>
  <c r="BR10" i="2" l="1"/>
  <c r="BQ10" i="2" l="1"/>
  <c r="BP10" i="2" l="1"/>
  <c r="BE10" i="2" l="1"/>
  <c r="BO8" i="2"/>
  <c r="BO6" i="2"/>
  <c r="BN10" i="2"/>
  <c r="BM10" i="2" l="1"/>
  <c r="BL10" i="2" l="1"/>
  <c r="BK10" i="2" l="1"/>
  <c r="BO10" i="2" s="1"/>
  <c r="BJ7" i="2" l="1"/>
  <c r="BJ10" i="2" s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<sst xmlns="http://schemas.openxmlformats.org/spreadsheetml/2006/main" count="87" uniqueCount="78">
  <si>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</si>
  <si>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</si>
  <si>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</si>
  <si>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</si>
  <si>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</si>
  <si>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</si>
  <si>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</si>
  <si>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</si>
  <si>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</si>
  <si>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</si>
  <si>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</si>
  <si>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</si>
  <si>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</si>
  <si>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</si>
  <si>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</si>
  <si>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</si>
  <si>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</si>
  <si>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</si>
  <si>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</si>
  <si>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</si>
  <si>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</si>
  <si>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</si>
  <si>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</si>
  <si>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</si>
  <si>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</si>
  <si>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</si>
  <si>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</si>
  <si>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</si>
  <si>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</si>
  <si>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</si>
  <si>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</si>
  <si>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</si>
  <si>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</si>
  <si>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</si>
  <si>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</si>
  <si>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</si>
  <si>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</si>
  <si>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</si>
  <si>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</si>
  <si>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</si>
  <si>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</si>
  <si>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</si>
  <si>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</si>
  <si>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</si>
  <si>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</si>
  <si>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</si>
  <si>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</si>
  <si>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</si>
  <si>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</si>
  <si>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</si>
  <si>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</si>
  <si>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</si>
  <si>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</si>
  <si>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</si>
  <si>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</si>
  <si>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</si>
  <si>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</si>
  <si>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</si>
  <si>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</si>
  <si>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</si>
  <si>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</si>
  <si>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</si>
  <si>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</si>
  <si>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</si>
  <si>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</si>
  <si>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</si>
  <si>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</si>
  <si>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</si>
  <si>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</si>
  <si>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</si>
  <si>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</si>
  <si>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</si>
  <si>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</si>
  <si>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r>
      <t>Kärnavfallsfondens styrelse</t>
    </r>
    <r>
      <rPr>
        <vertAlign val="superscript"/>
        <sz val="8"/>
        <rFont val="Arial"/>
        <family val="2"/>
      </rPr>
      <t>1)</t>
    </r>
  </si>
  <si>
    <t>1) Revidering fr.o.m.  Kv 2 2019. Kärnavfallsfonden redovisas i statens balansräkning. Avgifter, bidrag och avkastning  går endast i Kärnavfallsfonden som  ligger i balansräkningen och påverkar inte finansiellt sparande.</t>
  </si>
  <si>
    <t>Kvartal 3 2019</t>
  </si>
  <si>
    <t>Kvartal 4 2019</t>
  </si>
  <si>
    <t>Helår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</si>
</sst>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1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T21"/>
  <sheetViews>
    <sheetView tabSelected="1" zoomScaleNormal="100" workbookViewId="0">
      <selection activeCell="BY8" sqref="BY8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57" width="0" style="2" hidden="1" customWidth="1"/>
    <col min="58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72" x14ac:dyDescent="0.2">
      <c r="B1" s="1"/>
    </row>
    <row r="2" spans="2:72" s="3" customFormat="1" x14ac:dyDescent="0.2">
      <c r="B2" s="4" t="s">
        <v>0</v>
      </c>
      <c r="I2" s="2"/>
      <c r="J2" s="2"/>
      <c r="K2" s="2"/>
    </row>
    <row r="3" spans="2:72" x14ac:dyDescent="0.2">
      <c r="B3" s="5"/>
    </row>
    <row r="5" spans="2:72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49</v>
      </c>
      <c r="AU5" s="7" t="s">
        <v>51</v>
      </c>
      <c r="AV5" s="7" t="s">
        <v>50</v>
      </c>
      <c r="AW5" s="7" t="s">
        <v>52</v>
      </c>
      <c r="AX5" s="7" t="s">
        <v>53</v>
      </c>
      <c r="AY5" s="7" t="s">
        <v>54</v>
      </c>
      <c r="AZ5" s="7" t="s">
        <v>59</v>
      </c>
      <c r="BA5" s="7" t="s">
        <v>55</v>
      </c>
      <c r="BB5" s="7" t="s">
        <v>56</v>
      </c>
      <c r="BC5" s="7" t="s">
        <v>57</v>
      </c>
      <c r="BD5" s="7" t="s">
        <v>58</v>
      </c>
      <c r="BE5" s="7" t="s">
        <v>60</v>
      </c>
      <c r="BF5" s="7" t="s">
        <v>61</v>
      </c>
      <c r="BG5" s="7" t="s">
        <v>62</v>
      </c>
      <c r="BH5" s="7" t="s">
        <v>63</v>
      </c>
      <c r="BI5" s="7" t="s">
        <v>64</v>
      </c>
      <c r="BJ5" s="7" t="s">
        <v>65</v>
      </c>
      <c r="BK5" s="7" t="s">
        <v>66</v>
      </c>
      <c r="BL5" s="7" t="s">
        <v>67</v>
      </c>
      <c r="BM5" s="7" t="s">
        <v>68</v>
      </c>
      <c r="BN5" s="7" t="s">
        <v>69</v>
      </c>
      <c r="BO5" s="7" t="s">
        <v>70</v>
      </c>
      <c r="BP5" s="7" t="s">
        <v>71</v>
      </c>
      <c r="BQ5" s="7" t="s">
        <v>72</v>
      </c>
      <c r="BR5" s="7" t="s">
        <v>75</v>
      </c>
      <c r="BS5" s="7" t="s">
        <v>76</v>
      </c>
      <c r="BT5" s="7" t="s">
        <v>77</v>
      </c>
    </row>
    <row r="6" spans="2:72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  <c r="BQ6" s="17">
        <v>-129</v>
      </c>
      <c r="BR6" s="17">
        <v>-185</v>
      </c>
      <c r="BS6" s="17">
        <v>-84</v>
      </c>
      <c r="BT6" s="20">
        <f>BP6+BQ6+BR6+BS6</f>
        <v>-539</v>
      </c>
    </row>
    <row r="7" spans="2:72" x14ac:dyDescent="0.2">
      <c r="B7" s="2" t="s">
        <v>73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0</v>
      </c>
      <c r="BG7" s="20">
        <v>0</v>
      </c>
      <c r="BH7" s="20">
        <v>0</v>
      </c>
      <c r="BI7" s="20">
        <v>0</v>
      </c>
      <c r="BJ7" s="18">
        <f>SUM(BF7:BI7)</f>
        <v>0</v>
      </c>
      <c r="BK7" s="20">
        <v>0</v>
      </c>
      <c r="BL7" s="20">
        <v>0</v>
      </c>
      <c r="BM7" s="20">
        <v>0</v>
      </c>
      <c r="BN7" s="19">
        <v>0</v>
      </c>
      <c r="BO7" s="18">
        <v>0</v>
      </c>
      <c r="BP7" s="20">
        <v>0</v>
      </c>
      <c r="BQ7" s="20">
        <v>0</v>
      </c>
      <c r="BR7" s="20">
        <v>0</v>
      </c>
      <c r="BS7" s="20">
        <v>0</v>
      </c>
      <c r="BT7" s="19">
        <v>0</v>
      </c>
    </row>
    <row r="8" spans="2:72" x14ac:dyDescent="0.2">
      <c r="B8" s="2" t="s">
        <v>45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3">SUM(BF8:BI8)</f>
        <v>20677</v>
      </c>
      <c r="BK8" s="17">
        <v>3852</v>
      </c>
      <c r="BL8" s="17">
        <v>7648</v>
      </c>
      <c r="BM8" s="17">
        <v>5995</v>
      </c>
      <c r="BN8" s="17">
        <v>5301</v>
      </c>
      <c r="BO8" s="18">
        <f t="shared" ref="BO8:BO10" si="4">BK8+BL8+BM8+BN8</f>
        <v>22796</v>
      </c>
      <c r="BP8" s="17">
        <v>4263</v>
      </c>
      <c r="BQ8" s="17">
        <v>5023</v>
      </c>
      <c r="BR8" s="17">
        <v>4900</v>
      </c>
      <c r="BS8" s="17">
        <v>1758</v>
      </c>
      <c r="BT8" s="20">
        <f>BP8+BQ8+BR8+BS8</f>
        <v>15944</v>
      </c>
    </row>
    <row r="9" spans="2:72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  <c r="BT9" s="19"/>
    </row>
    <row r="10" spans="2:72" s="3" customFormat="1" x14ac:dyDescent="0.2">
      <c r="B10" s="3" t="s">
        <v>46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3999</v>
      </c>
      <c r="BG10" s="18">
        <v>4955</v>
      </c>
      <c r="BH10" s="18">
        <f t="shared" ref="BH10:BN10" si="5">SUM(BH6:BH8)</f>
        <v>5016</v>
      </c>
      <c r="BI10" s="18">
        <f t="shared" si="5"/>
        <v>4181</v>
      </c>
      <c r="BJ10" s="18">
        <f t="shared" si="5"/>
        <v>19623</v>
      </c>
      <c r="BK10" s="18">
        <f t="shared" si="5"/>
        <v>3487</v>
      </c>
      <c r="BL10" s="18">
        <f t="shared" si="5"/>
        <v>7501</v>
      </c>
      <c r="BM10" s="18">
        <f t="shared" si="5"/>
        <v>5738</v>
      </c>
      <c r="BN10" s="18">
        <f t="shared" si="5"/>
        <v>5432</v>
      </c>
      <c r="BO10" s="18">
        <f t="shared" si="4"/>
        <v>22158</v>
      </c>
      <c r="BP10" s="18">
        <f>BP6+BP7+BP8</f>
        <v>4122</v>
      </c>
      <c r="BQ10" s="18">
        <f>SUM(BQ6:BQ8)</f>
        <v>4894</v>
      </c>
      <c r="BR10" s="18">
        <f>SUM(BR6:BR8)</f>
        <v>4715</v>
      </c>
      <c r="BS10" s="18">
        <f>SUM(BS6:BS8)</f>
        <v>1674</v>
      </c>
      <c r="BT10" s="18">
        <f>BT6+BT7+BT8</f>
        <v>15405</v>
      </c>
    </row>
    <row r="11" spans="2:72" x14ac:dyDescent="0.2"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2:72" x14ac:dyDescent="0.2">
      <c r="B12" s="2" t="s">
        <v>74</v>
      </c>
    </row>
    <row r="14" spans="2:72" x14ac:dyDescent="0.2">
      <c r="B14" s="4"/>
    </row>
    <row r="16" spans="2:72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47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48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2020-02-17T11:09:35Z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