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3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Q36" i="1" l="1"/>
  <c r="Q38" i="1"/>
  <c r="Q39" i="1"/>
  <c r="Q34" i="1"/>
  <c r="P36" i="1"/>
  <c r="P38" i="1"/>
  <c r="P39" i="1"/>
  <c r="O34" i="1"/>
  <c r="P34" i="1" l="1"/>
  <c r="N34" i="1"/>
  <c r="M34" i="1"/>
  <c r="L34" i="1"/>
  <c r="K34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<sst xmlns="http://schemas.openxmlformats.org/spreadsheetml/2006/main" count="136" uniqueCount="97">
  <si>
    <t>Underlag till Statens finansiella sparande (UFSkv32021)</t>
  </si>
  <si>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</si>
  <si>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</si>
  <si>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</si>
  <si>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</si>
  <si>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</si>
  <si>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</si>
  <si>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</si>
  <si>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</si>
  <si>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</si>
  <si>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</si>
  <si>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2019</t>
  </si>
  <si>
    <t>Kv 1</t>
  </si>
  <si>
    <t>Kv 2</t>
  </si>
  <si>
    <t xml:space="preserve"> Kv 3</t>
  </si>
  <si>
    <t>Kv 4</t>
  </si>
  <si>
    <t>Kv 3</t>
  </si>
  <si>
    <t>2021 - 2020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</si>
  <si>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</si>
  <si>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</si>
  <si>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</si>
  <si>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</si>
  <si>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</si>
  <si>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</si>
  <si>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</si>
  <si>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</si>
  <si>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</si>
  <si>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</si>
  <si>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</si>
  <si>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</si>
  <si>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</si>
  <si>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</si>
  <si>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</si>
  <si>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</si>
  <si>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</si>
  <si>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Bilstöd till personer med funktionsnedsättning</t>
  </si>
  <si>
    <t>0904003</t>
  </si>
  <si>
    <t>1012</t>
  </si>
  <si>
    <t>Offentligt biträde i utlänningsärenden</t>
  </si>
  <si>
    <t>0801006</t>
  </si>
  <si>
    <t>Ersättning för särskilda tjänster för personer med funktionsnedsättning</t>
  </si>
  <si>
    <t>Post- och telestyrelsen</t>
  </si>
  <si>
    <t>2202002</t>
  </si>
  <si>
    <t>0460</t>
  </si>
  <si>
    <t>Rättsliga biträden m.m. vid domstolsprövning i utlänningsmål</t>
  </si>
  <si>
    <t>0801005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</si>
  <si>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</si>
  <si>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</si>
  <si>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</si>
  <si>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</si>
  <si>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</si>
  <si>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</si>
  <si>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</si>
  <si>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</si>
  <si>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</si>
  <si>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Ersättningar och bidrag till konstnärer</t>
  </si>
  <si>
    <t>Konstnärsnämnden</t>
  </si>
  <si>
    <t>1705002</t>
  </si>
  <si>
    <t>0820</t>
  </si>
  <si>
    <t>Migrationspolitiska åtgärder</t>
  </si>
  <si>
    <t>0801003</t>
  </si>
  <si>
    <t>Uppsala universitet: Forskning och utbildning på forskarnivå</t>
  </si>
  <si>
    <t>Uppsala universitet</t>
  </si>
  <si>
    <t>1602004</t>
  </si>
  <si>
    <t>0140</t>
  </si>
  <si>
    <t>Ekonomiskt bistånd till enskilda utomlands samt diverse kostnader för rättsväsendet</t>
  </si>
  <si>
    <t>Regeringskansliet</t>
  </si>
  <si>
    <t>0501004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</si>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</sst>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topLeftCell="A5" workbookViewId="0">
      <selection activeCell="T34" sqref="T34"/>
    </sheetView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8" width="9.1796875" style="9"/>
    <col min="9" max="9" width="9.90625" style="9" bestFit="1" customWidth="1"/>
    <col min="10" max="16384" width="9.1796875" style="9"/>
  </cols>
  <sheetData>
    <row r="1" spans="1:21" s="6" customFormat="1" x14ac:dyDescent="0.35">
      <c r="A1" s="14"/>
      <c r="B1" s="5" t="s">
        <v>0</v>
      </c>
    </row>
    <row r="2" spans="1:21" s="6" customFormat="1" x14ac:dyDescent="0.35">
      <c r="A2" s="14"/>
      <c r="B2" s="7" t="s">
        <v>1</v>
      </c>
    </row>
    <row r="3" spans="1:21" s="6" customFormat="1" x14ac:dyDescent="0.35">
      <c r="A3" s="14"/>
      <c r="B3" s="8" t="s">
        <v>2</v>
      </c>
    </row>
    <row r="4" spans="1:21" s="6" customFormat="1" x14ac:dyDescent="0.3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x14ac:dyDescent="0.3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2021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ht="20" x14ac:dyDescent="0.35">
      <c r="B6" s="11" t="s">
        <v>19</v>
      </c>
      <c r="C6" s="10" t="s">
        <v>20</v>
      </c>
      <c r="D6" s="10" t="s">
        <v>21</v>
      </c>
      <c r="E6" s="10" t="s">
        <v>22</v>
      </c>
      <c r="F6" s="15">
        <v>2512.0564560399998</v>
      </c>
      <c r="G6" s="15">
        <v>563.69012580999993</v>
      </c>
      <c r="H6" s="15">
        <v>670.33829287000003</v>
      </c>
      <c r="I6" s="15">
        <v>819.03203299999996</v>
      </c>
      <c r="J6" s="15">
        <v>1038.6686321500001</v>
      </c>
      <c r="K6" s="15">
        <v>3091.72908383</v>
      </c>
      <c r="L6" s="15">
        <v>1283.5546771700001</v>
      </c>
      <c r="M6" s="15">
        <v>1458.2468928200001</v>
      </c>
      <c r="N6" s="15">
        <v>1244.3689700799998</v>
      </c>
      <c r="O6" s="15">
        <v>3986.1705400700002</v>
      </c>
      <c r="P6" s="15">
        <v>425.33693707999998</v>
      </c>
      <c r="Q6" s="15">
        <v>1933.1100883900001</v>
      </c>
      <c r="R6" s="10"/>
      <c r="S6" s="10"/>
      <c r="T6" s="10"/>
      <c r="U6" s="10"/>
    </row>
    <row r="7" spans="1:21" x14ac:dyDescent="0.35">
      <c r="B7" s="11" t="s">
        <v>23</v>
      </c>
      <c r="C7" s="10" t="s">
        <v>24</v>
      </c>
      <c r="D7" s="10" t="s">
        <v>25</v>
      </c>
      <c r="E7" s="10" t="s">
        <v>26</v>
      </c>
      <c r="F7" s="15">
        <v>4775.5733462600001</v>
      </c>
      <c r="G7" s="15">
        <v>1181.04215785</v>
      </c>
      <c r="H7" s="15">
        <v>906.86365322000006</v>
      </c>
      <c r="I7" s="15">
        <v>959.58488579999994</v>
      </c>
      <c r="J7" s="15">
        <v>1351.0541215999999</v>
      </c>
      <c r="K7" s="15">
        <v>4398.544818469999</v>
      </c>
      <c r="L7" s="15">
        <v>1201.4486792800001</v>
      </c>
      <c r="M7" s="15">
        <v>1307.7519556</v>
      </c>
      <c r="N7" s="15">
        <v>1072.9884752200001</v>
      </c>
      <c r="O7" s="15">
        <v>3582.1891101000006</v>
      </c>
      <c r="P7" s="15">
        <v>113.40358942000007</v>
      </c>
      <c r="Q7" s="15">
        <v>534.69841323000048</v>
      </c>
      <c r="R7" s="10"/>
      <c r="S7" s="10"/>
      <c r="T7" s="10"/>
      <c r="U7" s="10"/>
    </row>
    <row r="8" spans="1:21" x14ac:dyDescent="0.35">
      <c r="B8" s="11" t="s">
        <v>27</v>
      </c>
      <c r="C8" s="10" t="s">
        <v>28</v>
      </c>
      <c r="D8" s="10" t="s">
        <v>29</v>
      </c>
      <c r="E8" s="10" t="s">
        <v>30</v>
      </c>
      <c r="F8" s="15">
        <v>2857.0258987400002</v>
      </c>
      <c r="G8" s="15">
        <v>754.22651217999999</v>
      </c>
      <c r="H8" s="15">
        <v>857.26810651999995</v>
      </c>
      <c r="I8" s="15">
        <v>663.35336613999993</v>
      </c>
      <c r="J8" s="15">
        <v>889.95268982000005</v>
      </c>
      <c r="K8" s="15">
        <v>3164.8006746599999</v>
      </c>
      <c r="L8" s="15">
        <v>774.19716839</v>
      </c>
      <c r="M8" s="15">
        <v>934.28925115999994</v>
      </c>
      <c r="N8" s="15">
        <v>737.21157235999999</v>
      </c>
      <c r="O8" s="15">
        <v>2445.6979919099999</v>
      </c>
      <c r="P8" s="15">
        <v>73.858206220000028</v>
      </c>
      <c r="Q8" s="15">
        <v>170.85000707000017</v>
      </c>
      <c r="R8" s="10"/>
      <c r="S8" s="10"/>
      <c r="T8" s="10"/>
      <c r="U8" s="10"/>
    </row>
    <row r="9" spans="1:21" x14ac:dyDescent="0.35">
      <c r="B9" s="11" t="s">
        <v>31</v>
      </c>
      <c r="C9" s="10" t="s">
        <v>32</v>
      </c>
      <c r="D9" s="10" t="s">
        <v>33</v>
      </c>
      <c r="E9" s="10" t="s">
        <v>34</v>
      </c>
      <c r="F9" s="15">
        <v>655.51107773000001</v>
      </c>
      <c r="G9" s="15">
        <v>133.60448656</v>
      </c>
      <c r="H9" s="15">
        <v>132.16131247999999</v>
      </c>
      <c r="I9" s="15">
        <v>129.56483943999999</v>
      </c>
      <c r="J9" s="15">
        <v>119.24489265000001</v>
      </c>
      <c r="K9" s="15">
        <v>514.57553112999994</v>
      </c>
      <c r="L9" s="15">
        <v>104.42866194999999</v>
      </c>
      <c r="M9" s="15">
        <v>95.997951090000001</v>
      </c>
      <c r="N9" s="15">
        <v>87.945355190000001</v>
      </c>
      <c r="O9" s="15">
        <v>288.37196822999999</v>
      </c>
      <c r="P9" s="15">
        <v>-41.619484249999999</v>
      </c>
      <c r="Q9" s="15">
        <v>-106.95867025</v>
      </c>
      <c r="R9" s="10"/>
      <c r="S9" s="10"/>
      <c r="T9" s="10"/>
      <c r="U9" s="10"/>
    </row>
    <row r="10" spans="1:21" x14ac:dyDescent="0.35">
      <c r="B10" s="11" t="s">
        <v>35</v>
      </c>
      <c r="C10" s="10" t="s">
        <v>24</v>
      </c>
      <c r="D10" s="10" t="s">
        <v>36</v>
      </c>
      <c r="E10" s="10" t="s">
        <v>37</v>
      </c>
      <c r="F10" s="15">
        <v>132.93695467999999</v>
      </c>
      <c r="G10" s="15">
        <v>36.47835164</v>
      </c>
      <c r="H10" s="15">
        <v>36.609129789999997</v>
      </c>
      <c r="I10" s="15">
        <v>28.464357870000001</v>
      </c>
      <c r="J10" s="15">
        <v>25.636654710000002</v>
      </c>
      <c r="K10" s="15">
        <v>127.18849401000001</v>
      </c>
      <c r="L10" s="15">
        <v>35.44055359</v>
      </c>
      <c r="M10" s="15">
        <v>30.6036383</v>
      </c>
      <c r="N10" s="15">
        <v>29.256525910000001</v>
      </c>
      <c r="O10" s="15">
        <v>95.300717800000001</v>
      </c>
      <c r="P10" s="15">
        <v>0.79216803999999907</v>
      </c>
      <c r="Q10" s="15">
        <v>-6.2511215000000151</v>
      </c>
      <c r="R10" s="10"/>
      <c r="S10" s="10"/>
      <c r="T10" s="10"/>
      <c r="U10" s="10"/>
    </row>
    <row r="11" spans="1:21" x14ac:dyDescent="0.35">
      <c r="B11" s="11" t="s">
        <v>38</v>
      </c>
      <c r="C11" s="10" t="s">
        <v>32</v>
      </c>
      <c r="D11" s="10" t="s">
        <v>39</v>
      </c>
      <c r="E11" s="10" t="s">
        <v>30</v>
      </c>
      <c r="F11" s="15">
        <v>293.00178732000001</v>
      </c>
      <c r="G11" s="15">
        <v>76.085978769999997</v>
      </c>
      <c r="H11" s="15">
        <v>72.820759930000008</v>
      </c>
      <c r="I11" s="15">
        <v>50.987463670000004</v>
      </c>
      <c r="J11" s="15">
        <v>81.855792140000005</v>
      </c>
      <c r="K11" s="15">
        <v>281.74999450999996</v>
      </c>
      <c r="L11" s="15">
        <v>63.433373430000003</v>
      </c>
      <c r="M11" s="15">
        <v>57.879305020000004</v>
      </c>
      <c r="N11" s="15">
        <v>29.158093910000002</v>
      </c>
      <c r="O11" s="15">
        <v>150.47077236000001</v>
      </c>
      <c r="P11" s="15">
        <v>-21.829369760000002</v>
      </c>
      <c r="Q11" s="15">
        <v>-49.42343000999999</v>
      </c>
      <c r="R11" s="10"/>
      <c r="S11" s="10"/>
      <c r="T11" s="10"/>
      <c r="U11" s="10"/>
    </row>
    <row r="12" spans="1:21" ht="20" x14ac:dyDescent="0.35">
      <c r="B12" s="11" t="s">
        <v>40</v>
      </c>
      <c r="C12" s="10" t="s">
        <v>41</v>
      </c>
      <c r="D12" s="10" t="s">
        <v>42</v>
      </c>
      <c r="E12" s="10" t="s">
        <v>43</v>
      </c>
      <c r="F12" s="15">
        <v>18.11575393</v>
      </c>
      <c r="G12" s="15">
        <v>3.2043770600000001</v>
      </c>
      <c r="H12" s="15">
        <v>0</v>
      </c>
      <c r="I12" s="15">
        <v>0</v>
      </c>
      <c r="J12" s="15">
        <v>78.725827870000003</v>
      </c>
      <c r="K12" s="15">
        <v>81.930204930000002</v>
      </c>
      <c r="L12" s="15">
        <v>27.248394399999999</v>
      </c>
      <c r="M12" s="15">
        <v>24.229556120000002</v>
      </c>
      <c r="N12" s="15">
        <v>23.236691350000001</v>
      </c>
      <c r="O12" s="15">
        <v>74.714641870000008</v>
      </c>
      <c r="P12" s="15">
        <v>23.236691350000001</v>
      </c>
      <c r="Q12" s="15">
        <v>71.510264809999995</v>
      </c>
      <c r="R12" s="10"/>
      <c r="S12" s="10"/>
      <c r="T12" s="10"/>
      <c r="U12" s="10"/>
    </row>
    <row r="13" spans="1:21" ht="20" x14ac:dyDescent="0.35">
      <c r="B13" s="11" t="s">
        <v>44</v>
      </c>
      <c r="C13" s="10" t="s">
        <v>28</v>
      </c>
      <c r="D13" s="10" t="s">
        <v>45</v>
      </c>
      <c r="E13" s="10" t="s">
        <v>30</v>
      </c>
      <c r="F13" s="15">
        <v>254.64187453000002</v>
      </c>
      <c r="G13" s="15">
        <v>44.587317659999997</v>
      </c>
      <c r="H13" s="15">
        <v>45.855143939999998</v>
      </c>
      <c r="I13" s="15">
        <v>29.172612579999999</v>
      </c>
      <c r="J13" s="15">
        <v>44.093723840000003</v>
      </c>
      <c r="K13" s="15">
        <v>163.70879801999999</v>
      </c>
      <c r="L13" s="15">
        <v>34.634616719999997</v>
      </c>
      <c r="M13" s="15">
        <v>37.724614389999999</v>
      </c>
      <c r="N13" s="15">
        <v>21.875293320000001</v>
      </c>
      <c r="O13" s="15">
        <v>94.234524430000008</v>
      </c>
      <c r="P13" s="15">
        <v>-7.2973192599999983</v>
      </c>
      <c r="Q13" s="15">
        <v>-25.380549749999986</v>
      </c>
      <c r="R13" s="10"/>
      <c r="S13" s="10"/>
      <c r="T13" s="10"/>
      <c r="U13" s="10"/>
    </row>
    <row r="14" spans="1:21" x14ac:dyDescent="0.35">
      <c r="B14" s="11" t="s">
        <v>46</v>
      </c>
      <c r="C14" s="10" t="s">
        <v>32</v>
      </c>
      <c r="D14" s="10" t="s">
        <v>47</v>
      </c>
      <c r="E14" s="10" t="s">
        <v>34</v>
      </c>
      <c r="F14" s="15">
        <v>66.826484170000001</v>
      </c>
      <c r="G14" s="15">
        <v>3.010179E-2</v>
      </c>
      <c r="H14" s="15">
        <v>25.52576668</v>
      </c>
      <c r="I14" s="15">
        <v>20.83614493</v>
      </c>
      <c r="J14" s="15">
        <v>-5.4531151600000003</v>
      </c>
      <c r="K14" s="15">
        <v>40.938898239999993</v>
      </c>
      <c r="L14" s="15">
        <v>15.380134350000001</v>
      </c>
      <c r="M14" s="15">
        <v>27.670933420000001</v>
      </c>
      <c r="N14" s="15">
        <v>18.240335719999997</v>
      </c>
      <c r="O14" s="15">
        <v>61.29140349</v>
      </c>
      <c r="P14" s="15">
        <v>-2.595809210000001</v>
      </c>
      <c r="Q14" s="15">
        <v>14.899390090000004</v>
      </c>
      <c r="R14" s="10"/>
      <c r="S14" s="10"/>
      <c r="T14" s="10"/>
      <c r="U14" s="10"/>
    </row>
    <row r="15" spans="1:21" x14ac:dyDescent="0.35">
      <c r="B15" s="11" t="s">
        <v>48</v>
      </c>
      <c r="C15" s="10" t="s">
        <v>20</v>
      </c>
      <c r="D15" s="10" t="s">
        <v>49</v>
      </c>
      <c r="E15" s="10" t="s">
        <v>22</v>
      </c>
      <c r="F15" s="15">
        <v>64.490147440000001</v>
      </c>
      <c r="G15" s="15">
        <v>15.066816640000001</v>
      </c>
      <c r="H15" s="15">
        <v>12.39207994</v>
      </c>
      <c r="I15" s="15">
        <v>9.6181358299999999</v>
      </c>
      <c r="J15" s="15">
        <v>13.666583060000001</v>
      </c>
      <c r="K15" s="15">
        <v>50.743615470000002</v>
      </c>
      <c r="L15" s="15">
        <v>8.8631833900000014</v>
      </c>
      <c r="M15" s="15">
        <v>12.24847952</v>
      </c>
      <c r="N15" s="15">
        <v>10.549827909999999</v>
      </c>
      <c r="O15" s="15">
        <v>31.661490820000001</v>
      </c>
      <c r="P15" s="15">
        <v>0.93169208000000003</v>
      </c>
      <c r="Q15" s="15">
        <v>-5.4155415899999957</v>
      </c>
      <c r="R15" s="10"/>
      <c r="S15" s="10"/>
      <c r="T15" s="10"/>
      <c r="U15" s="10"/>
    </row>
    <row r="16" spans="1:21" x14ac:dyDescent="0.35">
      <c r="B16" s="11" t="s">
        <v>50</v>
      </c>
      <c r="C16" s="10" t="s">
        <v>24</v>
      </c>
      <c r="D16" s="10" t="s">
        <v>51</v>
      </c>
      <c r="E16" s="10" t="s">
        <v>52</v>
      </c>
      <c r="F16" s="15">
        <v>114.74047911</v>
      </c>
      <c r="G16" s="15">
        <v>26.951110480000001</v>
      </c>
      <c r="H16" s="15">
        <v>24.631543190000002</v>
      </c>
      <c r="I16" s="15">
        <v>17.652969500000001</v>
      </c>
      <c r="J16" s="15">
        <v>24.630338510000001</v>
      </c>
      <c r="K16" s="15">
        <v>93.865961680000012</v>
      </c>
      <c r="L16" s="15">
        <v>21.438108190000001</v>
      </c>
      <c r="M16" s="15">
        <v>15.832721970000001</v>
      </c>
      <c r="N16" s="15">
        <v>9.5994828499999993</v>
      </c>
      <c r="O16" s="15">
        <v>46.870313010000004</v>
      </c>
      <c r="P16" s="15">
        <v>-8.05348665</v>
      </c>
      <c r="Q16" s="15">
        <v>-22.365310159999996</v>
      </c>
      <c r="R16" s="10"/>
      <c r="S16" s="10"/>
      <c r="T16" s="10"/>
      <c r="U16" s="10"/>
    </row>
    <row r="17" spans="2:21" x14ac:dyDescent="0.35">
      <c r="B17" s="11" t="s">
        <v>53</v>
      </c>
      <c r="C17" s="10" t="s">
        <v>32</v>
      </c>
      <c r="D17" s="10" t="s">
        <v>54</v>
      </c>
      <c r="E17" s="10" t="s">
        <v>30</v>
      </c>
      <c r="F17" s="15">
        <v>26.990879499999998</v>
      </c>
      <c r="G17" s="15">
        <v>5.4416183199999999</v>
      </c>
      <c r="H17" s="15">
        <v>1.5758525800000001</v>
      </c>
      <c r="I17" s="15">
        <v>3.7458289800000002</v>
      </c>
      <c r="J17" s="15">
        <v>4.1102523399999997</v>
      </c>
      <c r="K17" s="15">
        <v>14.873552220000001</v>
      </c>
      <c r="L17" s="15">
        <v>1.81206361</v>
      </c>
      <c r="M17" s="15">
        <v>2.82795832</v>
      </c>
      <c r="N17" s="15">
        <v>2.23295106</v>
      </c>
      <c r="O17" s="15">
        <v>6.8729729900000001</v>
      </c>
      <c r="P17" s="15">
        <v>-1.51287792</v>
      </c>
      <c r="Q17" s="15">
        <v>-3.8903268900000008</v>
      </c>
      <c r="R17" s="10"/>
      <c r="S17" s="10"/>
      <c r="T17" s="10"/>
      <c r="U17" s="10"/>
    </row>
    <row r="18" spans="2:21" x14ac:dyDescent="0.35">
      <c r="B18" s="11" t="s">
        <v>55</v>
      </c>
      <c r="C18" s="10" t="s">
        <v>56</v>
      </c>
      <c r="D18" s="10" t="s">
        <v>57</v>
      </c>
      <c r="E18" s="10" t="s">
        <v>58</v>
      </c>
      <c r="F18" s="15">
        <v>5.6629534699999997</v>
      </c>
      <c r="G18" s="15">
        <v>1.29895268</v>
      </c>
      <c r="H18" s="15">
        <v>1.3858067700000001</v>
      </c>
      <c r="I18" s="15">
        <v>1.1422980300000001</v>
      </c>
      <c r="J18" s="15">
        <v>1.4165442800000001</v>
      </c>
      <c r="K18" s="15">
        <v>5.2436017600000007</v>
      </c>
      <c r="L18" s="15">
        <v>1.4015698799999998</v>
      </c>
      <c r="M18" s="15">
        <v>1.31002979</v>
      </c>
      <c r="N18" s="15">
        <v>1.2733563900000002</v>
      </c>
      <c r="O18" s="15">
        <v>3.98495606</v>
      </c>
      <c r="P18" s="15">
        <v>0.1310583600000001</v>
      </c>
      <c r="Q18" s="15">
        <v>0.15789857999999962</v>
      </c>
      <c r="R18" s="10"/>
      <c r="S18" s="10"/>
      <c r="T18" s="10"/>
      <c r="U18" s="10"/>
    </row>
    <row r="19" spans="2:21" x14ac:dyDescent="0.35">
      <c r="B19" s="11" t="s">
        <v>59</v>
      </c>
      <c r="C19" s="10" t="s">
        <v>32</v>
      </c>
      <c r="D19" s="10" t="s">
        <v>60</v>
      </c>
      <c r="E19" s="10" t="s">
        <v>34</v>
      </c>
      <c r="F19" s="15">
        <v>1.3115663100000001</v>
      </c>
      <c r="G19" s="15">
        <v>0.25153199999999998</v>
      </c>
      <c r="H19" s="15">
        <v>0.40734925</v>
      </c>
      <c r="I19" s="15">
        <v>2.2121252500000002</v>
      </c>
      <c r="J19" s="15">
        <v>0.16218150000000001</v>
      </c>
      <c r="K19" s="15">
        <v>3.033188</v>
      </c>
      <c r="L19" s="15">
        <v>1.023132E-2</v>
      </c>
      <c r="M19" s="15">
        <v>0.14116436999999998</v>
      </c>
      <c r="N19" s="15">
        <v>0.28104805999999999</v>
      </c>
      <c r="O19" s="15">
        <v>0.43244375000000002</v>
      </c>
      <c r="P19" s="15">
        <v>-1.9310771899999999</v>
      </c>
      <c r="Q19" s="15">
        <v>-2.43856275</v>
      </c>
      <c r="R19" s="10"/>
      <c r="S19" s="10"/>
      <c r="T19" s="10"/>
      <c r="U19" s="10"/>
    </row>
    <row r="20" spans="2:21" ht="20" x14ac:dyDescent="0.35">
      <c r="B20" s="11" t="s">
        <v>61</v>
      </c>
      <c r="C20" s="10" t="s">
        <v>62</v>
      </c>
      <c r="D20" s="10" t="s">
        <v>63</v>
      </c>
      <c r="E20" s="10" t="s">
        <v>64</v>
      </c>
      <c r="F20" s="15">
        <v>0.81008100000000005</v>
      </c>
      <c r="G20" s="15">
        <v>0.17735799999999999</v>
      </c>
      <c r="H20" s="15">
        <v>0.174015</v>
      </c>
      <c r="I20" s="15">
        <v>0.17693</v>
      </c>
      <c r="J20" s="15">
        <v>0.174759</v>
      </c>
      <c r="K20" s="15">
        <v>0.70306199999999996</v>
      </c>
      <c r="L20" s="15">
        <v>0.181177</v>
      </c>
      <c r="M20" s="15">
        <v>0.181177</v>
      </c>
      <c r="N20" s="15">
        <v>0.19042999999999999</v>
      </c>
      <c r="O20" s="15">
        <v>0.55278400000000005</v>
      </c>
      <c r="P20" s="15">
        <v>1.35E-2</v>
      </c>
      <c r="Q20" s="15">
        <v>2.4480999999999999E-2</v>
      </c>
      <c r="R20" s="10"/>
      <c r="S20" s="10"/>
      <c r="T20" s="10"/>
      <c r="U20" s="10"/>
    </row>
    <row r="21" spans="2:21" ht="20" x14ac:dyDescent="0.35">
      <c r="B21" s="11" t="s">
        <v>65</v>
      </c>
      <c r="C21" s="10" t="s">
        <v>66</v>
      </c>
      <c r="D21" s="10" t="s">
        <v>67</v>
      </c>
      <c r="E21" s="10" t="s">
        <v>34</v>
      </c>
      <c r="F21" s="15">
        <v>0.30258198999999997</v>
      </c>
      <c r="G21" s="15">
        <v>3.7510129999999996E-2</v>
      </c>
      <c r="H21" s="15">
        <v>-1.19661E-2</v>
      </c>
      <c r="I21" s="15">
        <v>2.2035119999999998E-2</v>
      </c>
      <c r="J21" s="15">
        <v>1.362141E-2</v>
      </c>
      <c r="K21" s="15">
        <v>6.1200560000000001E-2</v>
      </c>
      <c r="L21" s="15">
        <v>4.6352870000000004E-2</v>
      </c>
      <c r="M21" s="15">
        <v>0</v>
      </c>
      <c r="N21" s="15">
        <v>0.11032844999999999</v>
      </c>
      <c r="O21" s="15">
        <v>0.15668132000000001</v>
      </c>
      <c r="P21" s="15">
        <v>8.8293330000000003E-2</v>
      </c>
      <c r="Q21" s="15">
        <v>0.10910217000000001</v>
      </c>
      <c r="R21" s="10"/>
      <c r="S21" s="10"/>
      <c r="T21" s="10"/>
      <c r="U21" s="10"/>
    </row>
    <row r="22" spans="2:21" x14ac:dyDescent="0.35">
      <c r="B22" s="11" t="s">
        <v>68</v>
      </c>
      <c r="C22" s="10" t="s">
        <v>41</v>
      </c>
      <c r="D22" s="10" t="s">
        <v>69</v>
      </c>
      <c r="E22" s="10" t="s">
        <v>43</v>
      </c>
      <c r="F22" s="15">
        <v>0.196295</v>
      </c>
      <c r="G22" s="15">
        <v>0</v>
      </c>
      <c r="H22" s="15">
        <v>0</v>
      </c>
      <c r="I22" s="15">
        <v>7.1999999999999995E-2</v>
      </c>
      <c r="J22" s="15">
        <v>0.82569999999999999</v>
      </c>
      <c r="K22" s="15">
        <v>0.89770000000000005</v>
      </c>
      <c r="L22" s="15">
        <v>4.4999999999999997E-3</v>
      </c>
      <c r="M22" s="15">
        <v>0.313</v>
      </c>
      <c r="N22" s="15">
        <v>7.1999999999999995E-2</v>
      </c>
      <c r="O22" s="15">
        <v>0.38950000000000001</v>
      </c>
      <c r="P22" s="15">
        <v>0</v>
      </c>
      <c r="Q22" s="15">
        <v>0.3175</v>
      </c>
      <c r="R22" s="10"/>
      <c r="S22" s="10"/>
      <c r="T22" s="10"/>
      <c r="U22" s="10"/>
    </row>
    <row r="23" spans="2:21" x14ac:dyDescent="0.35">
      <c r="B23" s="11" t="s">
        <v>70</v>
      </c>
      <c r="C23" s="10" t="s">
        <v>71</v>
      </c>
      <c r="D23" s="10" t="s">
        <v>72</v>
      </c>
      <c r="E23" s="10" t="s">
        <v>73</v>
      </c>
      <c r="F23" s="15"/>
      <c r="G23" s="15">
        <v>0</v>
      </c>
      <c r="H23" s="15">
        <v>0</v>
      </c>
      <c r="I23" s="15">
        <v>0</v>
      </c>
      <c r="J23" s="15">
        <v>0.14072330999999999</v>
      </c>
      <c r="K23" s="15">
        <v>0.14072330999999999</v>
      </c>
      <c r="L23" s="15">
        <v>1.17743E-2</v>
      </c>
      <c r="M23" s="15">
        <v>7.2997550000000008E-2</v>
      </c>
      <c r="N23" s="15">
        <v>2.8573000000000001E-2</v>
      </c>
      <c r="O23" s="15">
        <v>0.11334485000000001</v>
      </c>
      <c r="P23" s="15">
        <v>2.8573000000000001E-2</v>
      </c>
      <c r="Q23" s="15">
        <v>0.11334485000000001</v>
      </c>
      <c r="R23" s="10"/>
      <c r="S23" s="10"/>
      <c r="T23" s="10"/>
      <c r="U23" s="10"/>
    </row>
    <row r="24" spans="2:21" x14ac:dyDescent="0.35">
      <c r="B24" s="11" t="s">
        <v>74</v>
      </c>
      <c r="C24" s="10" t="s">
        <v>75</v>
      </c>
      <c r="D24" s="10" t="s">
        <v>76</v>
      </c>
      <c r="E24" s="10" t="s">
        <v>77</v>
      </c>
      <c r="F24" s="15">
        <v>0.38547440000000005</v>
      </c>
      <c r="G24" s="15">
        <v>6.6038050000000001E-2</v>
      </c>
      <c r="H24" s="15">
        <v>8.0880479999999991E-2</v>
      </c>
      <c r="I24" s="15">
        <v>2.1738009999999999E-2</v>
      </c>
      <c r="J24" s="15">
        <v>-2.215172E-2</v>
      </c>
      <c r="K24" s="15">
        <v>0.14650482000000001</v>
      </c>
      <c r="L24" s="15">
        <v>0</v>
      </c>
      <c r="M24" s="15">
        <v>-4.1912099999999999E-3</v>
      </c>
      <c r="N24" s="15">
        <v>2.1366099999999999E-2</v>
      </c>
      <c r="O24" s="15">
        <v>1.7174889999999998E-2</v>
      </c>
      <c r="P24" s="15">
        <v>-3.7190999999999987E-4</v>
      </c>
      <c r="Q24" s="15">
        <v>-0.15148165000000002</v>
      </c>
      <c r="R24" s="10"/>
      <c r="S24" s="10"/>
      <c r="T24" s="10"/>
      <c r="U24" s="10"/>
    </row>
    <row r="25" spans="2:21" x14ac:dyDescent="0.35">
      <c r="B25" s="11" t="s">
        <v>78</v>
      </c>
      <c r="C25" s="10" t="s">
        <v>62</v>
      </c>
      <c r="D25" s="10" t="s">
        <v>79</v>
      </c>
      <c r="E25" s="10" t="s">
        <v>80</v>
      </c>
      <c r="F25" s="15">
        <v>2.1999999999999999E-5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0"/>
      <c r="S25" s="10"/>
      <c r="T25" s="10"/>
      <c r="U25" s="10"/>
    </row>
    <row r="26" spans="2:21" x14ac:dyDescent="0.35">
      <c r="B26" s="11" t="s">
        <v>81</v>
      </c>
      <c r="C26" s="10" t="s">
        <v>62</v>
      </c>
      <c r="D26" s="10" t="s">
        <v>82</v>
      </c>
      <c r="E26" s="10" t="s">
        <v>64</v>
      </c>
      <c r="F26" s="15"/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0"/>
      <c r="S26" s="10"/>
      <c r="T26" s="10"/>
      <c r="U26" s="10"/>
    </row>
    <row r="27" spans="2:21" ht="20" x14ac:dyDescent="0.35">
      <c r="B27" s="11" t="s">
        <v>83</v>
      </c>
      <c r="C27" s="10" t="s">
        <v>62</v>
      </c>
      <c r="D27" s="10" t="s">
        <v>84</v>
      </c>
      <c r="E27" s="10" t="s">
        <v>80</v>
      </c>
      <c r="F27" s="15">
        <v>3.2439999999999999E-3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0"/>
      <c r="S27" s="10"/>
      <c r="T27" s="10"/>
      <c r="U27" s="10"/>
    </row>
    <row r="28" spans="2:21" x14ac:dyDescent="0.35">
      <c r="B28" s="11" t="s">
        <v>85</v>
      </c>
      <c r="C28" s="10" t="s">
        <v>86</v>
      </c>
      <c r="D28" s="10" t="s">
        <v>87</v>
      </c>
      <c r="E28" s="10" t="s">
        <v>73</v>
      </c>
      <c r="F28" s="15">
        <v>7.06426423</v>
      </c>
      <c r="G28" s="15">
        <v>7.4654603799999997</v>
      </c>
      <c r="H28" s="15">
        <v>19.502852899999997</v>
      </c>
      <c r="I28" s="15">
        <v>-0.15229502</v>
      </c>
      <c r="J28" s="15">
        <v>0.63591302000000005</v>
      </c>
      <c r="K28" s="15">
        <v>27.451931279999997</v>
      </c>
      <c r="L28" s="15"/>
      <c r="M28" s="15"/>
      <c r="N28" s="15"/>
      <c r="O28" s="15"/>
      <c r="P28" s="15">
        <v>0.15229502</v>
      </c>
      <c r="Q28" s="15">
        <v>-26.816018259999996</v>
      </c>
      <c r="R28" s="10"/>
      <c r="S28" s="10"/>
      <c r="T28" s="10"/>
      <c r="U28" s="10"/>
    </row>
    <row r="29" spans="2:21" x14ac:dyDescent="0.3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0"/>
      <c r="S29" s="10"/>
      <c r="T29" s="10"/>
      <c r="U29" s="10"/>
    </row>
    <row r="30" spans="2:21" x14ac:dyDescent="0.35">
      <c r="B30" s="11" t="s">
        <v>88</v>
      </c>
      <c r="C30" s="10"/>
      <c r="D30" s="10"/>
      <c r="E30" s="10"/>
      <c r="F30" s="15">
        <v>4.5648321100000349</v>
      </c>
      <c r="G30" s="15">
        <v>0.94507844999999924</v>
      </c>
      <c r="H30" s="15">
        <v>0.55388006000000234</v>
      </c>
      <c r="I30" s="15">
        <v>0.78159175999999786</v>
      </c>
      <c r="J30" s="15">
        <v>35.739697720000002</v>
      </c>
      <c r="K30" s="15">
        <v>38.020247989999994</v>
      </c>
      <c r="L30" s="15">
        <v>-15.479941969999999</v>
      </c>
      <c r="M30" s="15">
        <v>13.892388200000003</v>
      </c>
      <c r="N30" s="15">
        <v>-3.265705440000005</v>
      </c>
      <c r="O30" s="15">
        <v>-4.8532592100000009</v>
      </c>
      <c r="P30" s="15">
        <v>-4.0472972000000027</v>
      </c>
      <c r="Q30" s="15">
        <v>-7.13380948</v>
      </c>
      <c r="R30" s="10"/>
      <c r="S30" s="10"/>
      <c r="T30" s="10"/>
      <c r="U30" s="10"/>
    </row>
    <row r="31" spans="2:21" x14ac:dyDescent="0.3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10"/>
      <c r="T31" s="10"/>
      <c r="U31" s="10"/>
    </row>
    <row r="32" spans="2:21" x14ac:dyDescent="0.35">
      <c r="B32" s="11" t="s">
        <v>89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0"/>
      <c r="S32" s="10"/>
      <c r="T32" s="10"/>
      <c r="U32" s="10"/>
    </row>
    <row r="33" spans="2:21" x14ac:dyDescent="0.3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35">
      <c r="B34" s="16" t="s">
        <v>90</v>
      </c>
      <c r="C34" s="10"/>
      <c r="D34" s="10"/>
      <c r="E34" s="10"/>
      <c r="F34" s="15">
        <f t="shared" ref="F34:Q34" si="0">SUM(F6:F30)</f>
        <v>11792.212453959997</v>
      </c>
      <c r="G34" s="15">
        <f t="shared" si="0"/>
        <v>2850.6508844499999</v>
      </c>
      <c r="H34" s="15">
        <f t="shared" si="0"/>
        <v>2808.1344595000005</v>
      </c>
      <c r="I34" s="15">
        <f t="shared" si="0"/>
        <v>2736.2890608900007</v>
      </c>
      <c r="J34" s="15">
        <f t="shared" si="0"/>
        <v>3705.2733820500007</v>
      </c>
      <c r="K34" s="15">
        <f t="shared" si="0"/>
        <v>12100.347786890001</v>
      </c>
      <c r="L34" s="15">
        <f t="shared" si="0"/>
        <v>3558.0552778700003</v>
      </c>
      <c r="M34" s="15">
        <f t="shared" si="0"/>
        <v>4021.2098234299997</v>
      </c>
      <c r="N34" s="15">
        <f t="shared" si="0"/>
        <v>3285.3749714400005</v>
      </c>
      <c r="O34" s="15">
        <f>SUM(O6:O30)</f>
        <v>10864.640072740001</v>
      </c>
      <c r="P34" s="15">
        <f t="shared" si="0"/>
        <v>549.08591055000022</v>
      </c>
      <c r="Q34" s="15">
        <f>SUM(Q6:Q30)</f>
        <v>2469.5656679000017</v>
      </c>
      <c r="R34" s="10"/>
      <c r="S34" s="15"/>
      <c r="T34" s="10"/>
      <c r="U34" s="10"/>
    </row>
    <row r="35" spans="2:21" x14ac:dyDescent="0.35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35">
      <c r="B36" s="17" t="s">
        <v>91</v>
      </c>
      <c r="C36" s="18" t="s">
        <v>32</v>
      </c>
      <c r="D36" s="18" t="s">
        <v>33</v>
      </c>
      <c r="E36" s="18" t="s">
        <v>34</v>
      </c>
      <c r="F36" s="20">
        <v>656</v>
      </c>
      <c r="G36" s="21">
        <v>134</v>
      </c>
      <c r="H36" s="21">
        <v>132</v>
      </c>
      <c r="I36" s="21">
        <v>130</v>
      </c>
      <c r="J36" s="21">
        <v>119</v>
      </c>
      <c r="K36" s="21">
        <v>515</v>
      </c>
      <c r="L36" s="21">
        <v>104</v>
      </c>
      <c r="M36" s="21">
        <v>96</v>
      </c>
      <c r="N36" s="21">
        <v>88</v>
      </c>
      <c r="O36" s="21">
        <v>288</v>
      </c>
      <c r="P36" s="10">
        <f>N36-I36</f>
        <v>-42</v>
      </c>
      <c r="Q36" s="10">
        <f>(O36)-(I36+H36+G36)</f>
        <v>-108</v>
      </c>
      <c r="R36" s="10"/>
      <c r="S36" s="10"/>
      <c r="T36" s="10"/>
      <c r="U36" s="10"/>
    </row>
    <row r="37" spans="2:21" x14ac:dyDescent="0.35">
      <c r="B37" s="19" t="s">
        <v>92</v>
      </c>
      <c r="C37" s="18"/>
      <c r="D37" s="18"/>
      <c r="E37" s="18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10"/>
      <c r="Q37" s="10"/>
      <c r="R37" s="10"/>
      <c r="S37" s="10"/>
      <c r="T37" s="10"/>
      <c r="U37" s="10"/>
    </row>
    <row r="38" spans="2:21" ht="20" x14ac:dyDescent="0.35">
      <c r="B38" s="19" t="s">
        <v>93</v>
      </c>
      <c r="C38" s="18"/>
      <c r="D38" s="18" t="s">
        <v>94</v>
      </c>
      <c r="E38" s="18"/>
      <c r="F38" s="20">
        <v>120</v>
      </c>
      <c r="G38" s="21">
        <v>24</v>
      </c>
      <c r="H38" s="21">
        <v>26</v>
      </c>
      <c r="I38" s="21">
        <v>20</v>
      </c>
      <c r="J38" s="21">
        <v>18</v>
      </c>
      <c r="K38" s="21">
        <v>88</v>
      </c>
      <c r="L38" s="21">
        <v>15</v>
      </c>
      <c r="M38" s="21">
        <v>13</v>
      </c>
      <c r="N38" s="21">
        <v>12</v>
      </c>
      <c r="O38" s="21">
        <v>40</v>
      </c>
      <c r="P38" s="10">
        <f t="shared" ref="P37:P39" si="1">N38-I38</f>
        <v>-8</v>
      </c>
      <c r="Q38" s="10">
        <f t="shared" ref="Q37:Q39" si="2">(O38)-(I38+H38+G38)</f>
        <v>-30</v>
      </c>
      <c r="R38" s="10"/>
      <c r="S38" s="10"/>
      <c r="T38" s="10"/>
      <c r="U38" s="10"/>
    </row>
    <row r="39" spans="2:21" x14ac:dyDescent="0.35">
      <c r="B39" s="19" t="s">
        <v>95</v>
      </c>
      <c r="C39" s="18"/>
      <c r="D39" s="18" t="s">
        <v>96</v>
      </c>
      <c r="E39" s="18"/>
      <c r="F39" s="20">
        <v>536</v>
      </c>
      <c r="G39" s="21">
        <v>110</v>
      </c>
      <c r="H39" s="21">
        <v>107</v>
      </c>
      <c r="I39" s="21">
        <v>109</v>
      </c>
      <c r="J39" s="21">
        <v>101</v>
      </c>
      <c r="K39" s="21">
        <v>427</v>
      </c>
      <c r="L39" s="21">
        <v>89</v>
      </c>
      <c r="M39" s="21">
        <v>83</v>
      </c>
      <c r="N39" s="21">
        <v>76</v>
      </c>
      <c r="O39" s="21">
        <v>249</v>
      </c>
      <c r="P39" s="10">
        <f t="shared" si="1"/>
        <v>-33</v>
      </c>
      <c r="Q39" s="10">
        <f t="shared" si="2"/>
        <v>-77</v>
      </c>
      <c r="R39" s="10"/>
      <c r="S39" s="10"/>
      <c r="T39" s="10"/>
      <c r="U39" s="10"/>
    </row>
    <row r="40" spans="2:21" x14ac:dyDescent="0.3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20"/>
      <c r="Q40" s="20"/>
      <c r="R40" s="10"/>
      <c r="S40" s="10"/>
      <c r="T40" s="10"/>
      <c r="U40" s="10"/>
    </row>
    <row r="41" spans="2:21" x14ac:dyDescent="0.3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Leticia Velasquez Diaz</cp:lastModifiedBy>
  <dcterms:created xsi:type="dcterms:W3CDTF">2010-05-17T16:18:34Z</dcterms:created>
  <dcterms:modified xsi:type="dcterms:W3CDTF">2021-11-16T16:41:26Z</dcterms:modified>
</cp:coreProperties>
</file>