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21\Kv 3\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H30" i="1" l="1"/>
  <c r="I30" i="1"/>
  <c r="J30" i="1"/>
  <c r="K30" i="1"/>
  <c r="G30" i="1"/>
  <c r="F30" i="1"/>
  <c r="E30" i="1"/>
  <c r="K27" i="1"/>
  <c r="H27" i="1"/>
  <c r="I27" i="1"/>
  <c r="J27" i="1"/>
  <c r="G27" i="1"/>
  <c r="F27" i="1"/>
  <c r="E27" i="1"/>
  <c r="K23" i="1"/>
  <c r="K22" i="1"/>
  <c r="J23" i="1"/>
  <c r="I23" i="1"/>
  <c r="H23" i="1"/>
  <c r="G23" i="1"/>
  <c r="F23" i="1"/>
  <c r="E23" i="1"/>
  <c r="D23" i="1"/>
  <c r="J22" i="1"/>
  <c r="I22" i="1"/>
  <c r="H22" i="1"/>
  <c r="G22" i="1"/>
  <c r="F22" i="1"/>
  <c r="E22" i="1"/>
  <c r="D22" i="1"/>
</calcChain>
</file>

<file path=xl/sharedStrings.xml><?xml version="1.0" encoding="utf-8"?>
<sst xmlns="http://schemas.openxmlformats.org/spreadsheetml/2006/main" count="71" uniqueCount="58">
  <si>
    <t>Transfereringar till ålderspensionssystemet och premiepensionssystemet, avstämning</t>
  </si>
  <si>
    <t>Miljoner kronor</t>
  </si>
  <si>
    <t>Myndighet</t>
  </si>
  <si>
    <t>Anslagsnamn</t>
  </si>
  <si>
    <t>Nomenklatur</t>
  </si>
  <si>
    <t>Kv1 2020</t>
  </si>
  <si>
    <t>Kv2 2020</t>
  </si>
  <si>
    <t>Kv3 2020</t>
  </si>
  <si>
    <t>Kv4 2020</t>
  </si>
  <si>
    <t>2020</t>
  </si>
  <si>
    <t>Kv1 2021</t>
  </si>
  <si>
    <t>Kv2 2021</t>
  </si>
  <si>
    <t>Kv3 2021</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</si>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</sst>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6">
    <xf numFmtId="0" fontId="0" fillId="0" borderId="0" xfId="0" applyNumberFormat="1" applyFont="1" applyFill="1" applyBorder="1" applyProtection="1"/>
    <xf numFmtId="0" fontId="1" fillId="0" borderId="0" xfId="0" applyNumberFormat="1" applyFont="1" applyFill="1" applyBorder="1" applyProtection="1"/>
    <xf numFmtId="0" fontId="3" fillId="0" borderId="0" xfId="0" applyNumberFormat="1" applyFont="1" applyFill="1" applyBorder="1" applyProtection="1"/>
    <xf numFmtId="0" fontId="4" fillId="0" borderId="0" xfId="0" applyNumberFormat="1" applyFont="1" applyFill="1" applyBorder="1" applyProtection="1"/>
    <xf numFmtId="0" fontId="2" fillId="0" borderId="0" xfId="0" applyNumberFormat="1" applyFont="1" applyFill="1" applyBorder="1" applyProtection="1"/>
    <xf numFmtId="0" fontId="5" fillId="0" borderId="0" xfId="0" applyNumberFormat="1" applyFont="1" applyFill="1" applyBorder="1" applyProtection="1"/>
    <xf numFmtId="0" fontId="6" fillId="0" borderId="0" xfId="0" applyNumberFormat="1" applyFont="1" applyFill="1" applyBorder="1" applyProtection="1"/>
    <xf numFmtId="0" fontId="5" fillId="0" borderId="0" xfId="0" applyNumberFormat="1" applyFont="1" applyFill="1" applyBorder="1" applyAlignment="1" applyProtection="1">
      <alignment horizontal="right"/>
    </xf>
    <xf numFmtId="3" fontId="2" fillId="0" borderId="0" xfId="0" applyNumberFormat="1" applyFont="1" applyFill="1" applyBorder="1" applyProtection="1"/>
    <xf numFmtId="164" fontId="2" fillId="0" borderId="0" xfId="0" applyNumberFormat="1" applyFont="1" applyFill="1" applyBorder="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0" fontId="7"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38</xdr:row>
      <xdr:rowOff>0</xdr:rowOff>
    </xdr:from>
    <xdr:ext cx="8067675" cy="3035300"/>
    <xdr:sp macro="" textlink="">
      <xdr:nvSpPr>
        <xdr:cNvPr id="2" name="textruta 1"/>
        <xdr:cNvSpPr txBox="1"/>
      </xdr:nvSpPr>
      <xdr:spPr>
        <a:xfrm>
          <a:off x="0" y="5524500"/>
          <a:ext cx="8067675"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2019 har gjorts 2021 kvartal 2 då andelen till AP-fonden minskat  med 309 mnkr och andelen till RGK ökat med 309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abSelected="1" zoomScale="140" zoomScaleNormal="140" workbookViewId="0">
      <selection activeCell="K31" sqref="K31"/>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13</v>
      </c>
    </row>
    <row r="5" spans="1:20" x14ac:dyDescent="0.2">
      <c r="A5" s="4" t="s">
        <v>14</v>
      </c>
      <c r="B5" s="4" t="s">
        <v>15</v>
      </c>
      <c r="C5" s="4" t="s">
        <v>16</v>
      </c>
      <c r="D5" s="9">
        <v>26.367249000000001</v>
      </c>
      <c r="E5" s="9">
        <v>26.367249000000001</v>
      </c>
      <c r="F5" s="9">
        <v>26.367249000000001</v>
      </c>
      <c r="G5" s="9">
        <v>26.367253000000002</v>
      </c>
      <c r="H5" s="9">
        <v>105.46899999999999</v>
      </c>
      <c r="I5" s="9">
        <v>26.023250999999998</v>
      </c>
      <c r="J5" s="9">
        <v>23.699484999999999</v>
      </c>
      <c r="K5" s="9">
        <v>19.051953000000001</v>
      </c>
      <c r="L5" s="9"/>
      <c r="M5" s="8"/>
      <c r="N5" s="4"/>
      <c r="O5" s="4"/>
      <c r="P5" s="4"/>
      <c r="Q5" s="4"/>
      <c r="R5" s="4"/>
      <c r="S5" s="4"/>
      <c r="T5" s="4"/>
    </row>
    <row r="6" spans="1:20" s="6" customFormat="1" x14ac:dyDescent="0.2">
      <c r="A6" s="4" t="s">
        <v>17</v>
      </c>
      <c r="B6" s="4" t="s">
        <v>18</v>
      </c>
      <c r="C6" s="4" t="s">
        <v>19</v>
      </c>
      <c r="D6" s="9">
        <v>9.0749999999999997E-2</v>
      </c>
      <c r="E6" s="9">
        <v>11.34075</v>
      </c>
      <c r="F6" s="9">
        <v>19.365749999999998</v>
      </c>
      <c r="G6" s="9">
        <v>20.565750000000001</v>
      </c>
      <c r="H6" s="9">
        <v>51.363</v>
      </c>
      <c r="I6" s="9">
        <v>7.5500009999999992E-2</v>
      </c>
      <c r="J6" s="9">
        <v>7.5500009999999992E-2</v>
      </c>
      <c r="K6" s="9">
        <v>7.5500009999999992E-2</v>
      </c>
      <c r="L6" s="9"/>
      <c r="M6" s="8"/>
      <c r="N6" s="4"/>
      <c r="O6" s="4"/>
      <c r="P6" s="4"/>
      <c r="Q6" s="4"/>
      <c r="R6" s="4"/>
      <c r="S6" s="4"/>
      <c r="T6" s="4"/>
    </row>
    <row r="7" spans="1:20" x14ac:dyDescent="0.2">
      <c r="A7" s="4" t="s">
        <v>17</v>
      </c>
      <c r="B7" s="4" t="s">
        <v>20</v>
      </c>
      <c r="C7" s="4" t="s">
        <v>21</v>
      </c>
      <c r="D7" s="9">
        <v>721.24999997999998</v>
      </c>
      <c r="E7" s="9">
        <v>762.24999997999998</v>
      </c>
      <c r="F7" s="9">
        <v>1176.6499999800001</v>
      </c>
      <c r="G7" s="9">
        <v>1404.85000006</v>
      </c>
      <c r="H7" s="9">
        <v>4065</v>
      </c>
      <c r="I7" s="9">
        <v>816.00000001000001</v>
      </c>
      <c r="J7" s="9">
        <v>874.58333200999994</v>
      </c>
      <c r="K7" s="9">
        <v>937.70833401000004</v>
      </c>
      <c r="L7" s="9"/>
      <c r="M7" s="8"/>
      <c r="N7" s="4"/>
      <c r="O7" s="4"/>
      <c r="P7" s="4"/>
      <c r="Q7" s="4"/>
      <c r="R7" s="4"/>
      <c r="S7" s="4"/>
      <c r="T7" s="4"/>
    </row>
    <row r="8" spans="1:20" x14ac:dyDescent="0.2">
      <c r="A8" s="4" t="s">
        <v>17</v>
      </c>
      <c r="B8" s="4" t="s">
        <v>22</v>
      </c>
      <c r="C8" s="4" t="s">
        <v>23</v>
      </c>
      <c r="D8" s="9">
        <v>1299</v>
      </c>
      <c r="E8" s="9">
        <v>1299</v>
      </c>
      <c r="F8" s="9">
        <v>1299</v>
      </c>
      <c r="G8" s="9">
        <v>1299</v>
      </c>
      <c r="H8" s="9">
        <v>5196</v>
      </c>
      <c r="I8" s="9">
        <v>1173.9999999900001</v>
      </c>
      <c r="J8" s="9">
        <v>1173.9999999900001</v>
      </c>
      <c r="K8" s="9">
        <v>1173.9999999900001</v>
      </c>
      <c r="L8" s="9"/>
      <c r="M8" s="8"/>
      <c r="N8" s="4"/>
      <c r="O8" s="4"/>
      <c r="P8" s="4"/>
      <c r="Q8" s="4"/>
      <c r="R8" s="4"/>
      <c r="S8" s="4"/>
      <c r="T8" s="4"/>
    </row>
    <row r="9" spans="1:20" x14ac:dyDescent="0.2">
      <c r="A9" s="4" t="s">
        <v>17</v>
      </c>
      <c r="B9" s="4" t="s">
        <v>24</v>
      </c>
      <c r="C9" s="4" t="s">
        <v>25</v>
      </c>
      <c r="D9" s="9">
        <v>48.249999989999999</v>
      </c>
      <c r="E9" s="9">
        <v>48.249999989999999</v>
      </c>
      <c r="F9" s="9">
        <v>48.249999989999999</v>
      </c>
      <c r="G9" s="9">
        <v>48.250000030000002</v>
      </c>
      <c r="H9" s="9">
        <v>193</v>
      </c>
      <c r="I9" s="9">
        <v>42.249999989999999</v>
      </c>
      <c r="J9" s="9">
        <v>42.249999989999999</v>
      </c>
      <c r="K9" s="9">
        <v>42.249999989999999</v>
      </c>
      <c r="L9" s="9"/>
      <c r="M9" s="8"/>
      <c r="N9" s="4"/>
      <c r="O9" s="4"/>
      <c r="P9" s="4"/>
      <c r="Q9" s="4"/>
      <c r="R9" s="4"/>
      <c r="S9" s="4"/>
      <c r="T9" s="4"/>
    </row>
    <row r="10" spans="1:20" x14ac:dyDescent="0.2">
      <c r="A10" s="4" t="s">
        <v>17</v>
      </c>
      <c r="B10" s="4" t="s">
        <v>26</v>
      </c>
      <c r="C10" s="4" t="s">
        <v>27</v>
      </c>
      <c r="D10" s="9">
        <v>0.43725000000000003</v>
      </c>
      <c r="E10" s="9">
        <v>0.43725000000000003</v>
      </c>
      <c r="F10" s="9">
        <v>0.43725000000000003</v>
      </c>
      <c r="G10" s="9">
        <v>0.43725000000000003</v>
      </c>
      <c r="H10" s="9">
        <v>1.7490000000000001</v>
      </c>
      <c r="I10" s="9">
        <v>0.51050001</v>
      </c>
      <c r="J10" s="9">
        <v>0.51050001</v>
      </c>
      <c r="K10" s="9">
        <v>0.51050001</v>
      </c>
      <c r="L10" s="9"/>
      <c r="M10" s="8"/>
      <c r="N10" s="4"/>
      <c r="O10" s="4"/>
      <c r="P10" s="4"/>
      <c r="Q10" s="4"/>
      <c r="R10" s="4"/>
      <c r="S10" s="4"/>
      <c r="T10" s="4"/>
    </row>
    <row r="11" spans="1:20" x14ac:dyDescent="0.2">
      <c r="A11" s="4" t="s">
        <v>17</v>
      </c>
      <c r="B11" s="4" t="s">
        <v>28</v>
      </c>
      <c r="C11" s="4" t="s">
        <v>29</v>
      </c>
      <c r="D11" s="9">
        <v>1065.89799999</v>
      </c>
      <c r="E11" s="9">
        <v>1065.89799999</v>
      </c>
      <c r="F11" s="9">
        <v>1129.4979999899999</v>
      </c>
      <c r="G11" s="9">
        <v>1161.2980000299999</v>
      </c>
      <c r="H11" s="9">
        <v>4422.5919999999996</v>
      </c>
      <c r="I11" s="9">
        <v>1081.9537530099999</v>
      </c>
      <c r="J11" s="9">
        <v>1081.9537490099999</v>
      </c>
      <c r="K11" s="9">
        <v>1081.9537490099999</v>
      </c>
      <c r="L11" s="9"/>
      <c r="M11" s="8"/>
      <c r="N11" s="4"/>
      <c r="O11" s="4"/>
      <c r="P11" s="4"/>
      <c r="Q11" s="4"/>
      <c r="R11" s="4"/>
      <c r="S11" s="4"/>
      <c r="T11" s="4"/>
    </row>
    <row r="12" spans="1:20" x14ac:dyDescent="0.2">
      <c r="A12" s="4" t="s">
        <v>17</v>
      </c>
      <c r="B12" s="4" t="s">
        <v>30</v>
      </c>
      <c r="C12" s="4" t="s">
        <v>31</v>
      </c>
      <c r="D12" s="9">
        <v>99.838250039999991</v>
      </c>
      <c r="E12" s="9">
        <v>99.838250039999991</v>
      </c>
      <c r="F12" s="9">
        <v>99.838250039999991</v>
      </c>
      <c r="G12" s="9">
        <v>99.838249879999992</v>
      </c>
      <c r="H12" s="9">
        <v>399.35300000000001</v>
      </c>
      <c r="I12" s="9">
        <v>115.84324998000001</v>
      </c>
      <c r="J12" s="9">
        <v>115.84324998000001</v>
      </c>
      <c r="K12" s="9">
        <v>115.84324998000001</v>
      </c>
      <c r="L12" s="9"/>
      <c r="M12" s="8"/>
      <c r="N12" s="4"/>
      <c r="O12" s="4"/>
      <c r="P12" s="4"/>
      <c r="Q12" s="4"/>
      <c r="R12" s="4"/>
      <c r="S12" s="4"/>
      <c r="T12" s="4"/>
    </row>
    <row r="13" spans="1:20" x14ac:dyDescent="0.2">
      <c r="A13" s="4" t="s">
        <v>32</v>
      </c>
      <c r="B13" s="4" t="s">
        <v>33</v>
      </c>
      <c r="C13" s="4" t="s">
        <v>34</v>
      </c>
      <c r="D13" s="9">
        <v>1891.3250009999999</v>
      </c>
      <c r="E13" s="9">
        <v>1891.3250009999999</v>
      </c>
      <c r="F13" s="9">
        <v>1891.3250009999999</v>
      </c>
      <c r="G13" s="9">
        <v>1891.3249969999999</v>
      </c>
      <c r="H13" s="9">
        <v>7565.3</v>
      </c>
      <c r="I13" s="9">
        <v>2017.6999980000001</v>
      </c>
      <c r="J13" s="9">
        <v>2017.6999980000001</v>
      </c>
      <c r="K13" s="9">
        <v>2017.6999980000001</v>
      </c>
      <c r="L13" s="9"/>
      <c r="M13" s="8"/>
      <c r="N13" s="4"/>
      <c r="O13" s="4"/>
      <c r="P13" s="4"/>
      <c r="Q13" s="4"/>
      <c r="R13" s="4"/>
      <c r="S13" s="4"/>
      <c r="T13" s="4"/>
    </row>
    <row r="14" spans="1:20" x14ac:dyDescent="0.2">
      <c r="A14" s="4" t="s">
        <v>35</v>
      </c>
      <c r="B14" s="4" t="s">
        <v>36</v>
      </c>
      <c r="C14" s="4" t="s">
        <v>37</v>
      </c>
      <c r="D14" s="9">
        <v>620.54949899999997</v>
      </c>
      <c r="E14" s="9">
        <v>731.83283300000005</v>
      </c>
      <c r="F14" s="9">
        <v>1145.2078349999999</v>
      </c>
      <c r="G14" s="9">
        <v>1493.2078329999999</v>
      </c>
      <c r="H14" s="9">
        <v>3990.7979999999998</v>
      </c>
      <c r="I14" s="9">
        <v>1173.826135</v>
      </c>
      <c r="J14" s="9">
        <v>1173.007953</v>
      </c>
      <c r="K14" s="9">
        <v>1173.007953</v>
      </c>
      <c r="L14" s="9"/>
      <c r="M14" s="8"/>
      <c r="N14" s="4"/>
      <c r="O14" s="4"/>
      <c r="P14" s="4"/>
      <c r="Q14" s="4"/>
      <c r="R14" s="4"/>
      <c r="S14" s="4"/>
      <c r="T14" s="4"/>
    </row>
    <row r="15" spans="1:20" x14ac:dyDescent="0.2">
      <c r="A15" s="4" t="s">
        <v>38</v>
      </c>
      <c r="B15" s="4" t="s">
        <v>39</v>
      </c>
      <c r="C15" s="4" t="s">
        <v>40</v>
      </c>
      <c r="D15" s="9">
        <v>713.80200000000002</v>
      </c>
      <c r="E15" s="9">
        <v>713.80200000000002</v>
      </c>
      <c r="F15" s="9">
        <v>838.55399999999997</v>
      </c>
      <c r="G15" s="9">
        <v>838.55399999999997</v>
      </c>
      <c r="H15" s="9">
        <v>3104.712</v>
      </c>
      <c r="I15" s="9">
        <v>918.93899999999996</v>
      </c>
      <c r="J15" s="9">
        <v>937.93799999999999</v>
      </c>
      <c r="K15" s="9">
        <v>954.39</v>
      </c>
      <c r="L15" s="9"/>
      <c r="M15" s="8"/>
      <c r="N15" s="4"/>
      <c r="O15" s="4"/>
      <c r="P15" s="4"/>
      <c r="Q15" s="4"/>
      <c r="R15" s="4"/>
      <c r="S15" s="4"/>
      <c r="T15" s="4"/>
    </row>
    <row r="16" spans="1:20" s="6" customFormat="1" x14ac:dyDescent="0.2">
      <c r="A16" s="4" t="s">
        <v>41</v>
      </c>
      <c r="B16" s="4" t="s">
        <v>42</v>
      </c>
      <c r="C16" s="4" t="s">
        <v>43</v>
      </c>
      <c r="D16" s="9">
        <v>1.774</v>
      </c>
      <c r="E16" s="9">
        <v>1.77</v>
      </c>
      <c r="F16" s="9">
        <v>1.77</v>
      </c>
      <c r="G16" s="9">
        <v>1.77</v>
      </c>
      <c r="H16" s="9">
        <v>7.0839999999999996</v>
      </c>
      <c r="I16" s="9">
        <v>2.0219999999999998</v>
      </c>
      <c r="J16" s="9">
        <v>2.0249999999999999</v>
      </c>
      <c r="K16" s="9">
        <v>2.0249999999999999</v>
      </c>
      <c r="L16" s="9"/>
      <c r="M16" s="8"/>
      <c r="N16" s="4"/>
      <c r="O16" s="4"/>
      <c r="P16" s="4"/>
      <c r="Q16" s="4"/>
      <c r="R16" s="4"/>
      <c r="S16" s="4"/>
      <c r="T16" s="4"/>
    </row>
    <row r="17" spans="1:20" x14ac:dyDescent="0.2">
      <c r="A17" s="10" t="s">
        <v>44</v>
      </c>
      <c r="B17" s="10"/>
      <c r="C17" s="10"/>
      <c r="D17" s="10">
        <v>6488.581999</v>
      </c>
      <c r="E17" s="10">
        <v>6652.1113329999998</v>
      </c>
      <c r="F17" s="10">
        <v>7676.2633349999987</v>
      </c>
      <c r="G17" s="10">
        <v>8285.4633329999997</v>
      </c>
      <c r="H17" s="10">
        <v>29102.42</v>
      </c>
      <c r="I17" s="10">
        <v>7369.1433870000001</v>
      </c>
      <c r="J17" s="10">
        <v>7443.5867669999998</v>
      </c>
      <c r="K17" s="10">
        <v>7518.5162369999998</v>
      </c>
      <c r="L17" s="9"/>
      <c r="M17" s="8"/>
      <c r="N17" s="4"/>
      <c r="O17" s="4"/>
      <c r="P17" s="4"/>
      <c r="Q17" s="4"/>
      <c r="R17" s="4"/>
      <c r="S17" s="4"/>
      <c r="T17" s="4"/>
    </row>
    <row r="18" spans="1:20" x14ac:dyDescent="0.2">
      <c r="A18" s="4" t="s">
        <v>45</v>
      </c>
      <c r="B18" s="4"/>
      <c r="C18" s="4"/>
      <c r="D18" s="9"/>
      <c r="E18" s="9"/>
      <c r="F18" s="9"/>
      <c r="G18" s="9"/>
      <c r="H18" s="9"/>
      <c r="I18" s="9"/>
      <c r="J18" s="9"/>
      <c r="K18" s="9"/>
      <c r="L18" s="9"/>
      <c r="M18" s="8"/>
      <c r="N18" s="4"/>
      <c r="O18" s="4"/>
      <c r="P18" s="4"/>
      <c r="Q18" s="4"/>
      <c r="R18" s="4"/>
      <c r="S18" s="4"/>
      <c r="T18" s="4"/>
    </row>
    <row r="19" spans="1:20" s="6" customFormat="1" x14ac:dyDescent="0.2">
      <c r="A19" s="4" t="s">
        <v>46</v>
      </c>
      <c r="B19" s="4"/>
      <c r="C19" s="4"/>
      <c r="D19" s="11">
        <v>0.85899999999999999</v>
      </c>
      <c r="E19" s="11">
        <v>0.85899999999999999</v>
      </c>
      <c r="F19" s="11">
        <v>0.85899999999999999</v>
      </c>
      <c r="G19" s="11">
        <v>0.85899999999999999</v>
      </c>
      <c r="H19" s="11">
        <v>0.85899999999999999</v>
      </c>
      <c r="I19" s="11">
        <v>0.86399999999999999</v>
      </c>
      <c r="J19" s="11">
        <v>0.86399999999999999</v>
      </c>
      <c r="K19" s="11">
        <v>0.86399999999999999</v>
      </c>
      <c r="L19" s="9"/>
      <c r="M19" s="8"/>
      <c r="N19" s="4"/>
      <c r="O19" s="4"/>
      <c r="P19" s="4"/>
      <c r="Q19" s="4"/>
      <c r="R19" s="4"/>
      <c r="S19" s="4"/>
      <c r="T19" s="4"/>
    </row>
    <row r="20" spans="1:20" s="6" customFormat="1" x14ac:dyDescent="0.2">
      <c r="A20" s="4" t="s">
        <v>47</v>
      </c>
      <c r="B20" s="4"/>
      <c r="C20" s="4"/>
      <c r="D20" s="11">
        <v>0.14099999999999999</v>
      </c>
      <c r="E20" s="11">
        <v>0.14099999999999999</v>
      </c>
      <c r="F20" s="11">
        <v>0.14099999999999999</v>
      </c>
      <c r="G20" s="11">
        <v>0.14099999999999999</v>
      </c>
      <c r="H20" s="11">
        <v>0.14099999999999999</v>
      </c>
      <c r="I20" s="11">
        <v>0.13600000000000001</v>
      </c>
      <c r="J20" s="11">
        <v>0.13600000000000001</v>
      </c>
      <c r="K20" s="11">
        <v>0.13600000000000001</v>
      </c>
      <c r="L20" s="9"/>
      <c r="M20" s="8"/>
      <c r="N20" s="4"/>
      <c r="O20" s="4"/>
      <c r="P20" s="4"/>
      <c r="Q20" s="4"/>
      <c r="R20" s="4"/>
      <c r="S20" s="4"/>
      <c r="T20" s="4"/>
    </row>
    <row r="21" spans="1:20" s="6" customFormat="1" x14ac:dyDescent="0.2">
      <c r="A21" s="4" t="s">
        <v>45</v>
      </c>
      <c r="B21" s="4"/>
      <c r="C21" s="4"/>
      <c r="D21" s="9"/>
      <c r="E21" s="9"/>
      <c r="F21" s="9"/>
      <c r="G21" s="9"/>
      <c r="H21" s="9"/>
      <c r="I21" s="9"/>
      <c r="J21" s="9"/>
      <c r="K21" s="9"/>
      <c r="L21" s="9"/>
      <c r="M21" s="8"/>
      <c r="N21" s="4"/>
      <c r="O21" s="4"/>
      <c r="P21" s="4"/>
      <c r="Q21" s="4"/>
      <c r="R21" s="4"/>
      <c r="S21" s="4"/>
      <c r="T21" s="4"/>
    </row>
    <row r="22" spans="1:20" x14ac:dyDescent="0.2">
      <c r="A22" s="12" t="s">
        <v>48</v>
      </c>
      <c r="B22" s="12"/>
      <c r="C22" s="12"/>
      <c r="D22" s="12">
        <f>D19*D17</f>
        <v>5573.6919371409995</v>
      </c>
      <c r="E22" s="12">
        <f t="shared" ref="E22:H22" si="0">E19*E17</f>
        <v>5714.1636350469998</v>
      </c>
      <c r="F22" s="12">
        <f t="shared" si="0"/>
        <v>6593.9102047649985</v>
      </c>
      <c r="G22" s="12">
        <f t="shared" si="0"/>
        <v>7117.2130030469998</v>
      </c>
      <c r="H22" s="12">
        <f t="shared" si="0"/>
        <v>24998.978779999998</v>
      </c>
      <c r="I22" s="12">
        <f>I19*I17</f>
        <v>6366.9398863679999</v>
      </c>
      <c r="J22" s="12">
        <f>J19*J17</f>
        <v>6431.2589666879994</v>
      </c>
      <c r="K22" s="12">
        <f>K19*K17</f>
        <v>6495.998028768</v>
      </c>
      <c r="L22" s="9"/>
      <c r="M22" s="8"/>
      <c r="N22" s="4"/>
      <c r="O22" s="4"/>
      <c r="P22" s="4"/>
      <c r="Q22" s="4"/>
      <c r="R22" s="4"/>
      <c r="S22" s="4"/>
      <c r="T22" s="4"/>
    </row>
    <row r="23" spans="1:20" x14ac:dyDescent="0.2">
      <c r="A23" s="13" t="s">
        <v>49</v>
      </c>
      <c r="B23" s="13"/>
      <c r="C23" s="13"/>
      <c r="D23" s="13">
        <f>D20*D17</f>
        <v>914.89006185899996</v>
      </c>
      <c r="E23" s="13">
        <f t="shared" ref="E23:H23" si="1">E20*E17</f>
        <v>937.94769795299987</v>
      </c>
      <c r="F23" s="13">
        <f t="shared" si="1"/>
        <v>1082.3531302349998</v>
      </c>
      <c r="G23" s="13">
        <f t="shared" si="1"/>
        <v>1168.2503299529999</v>
      </c>
      <c r="H23" s="13">
        <f t="shared" si="1"/>
        <v>4103.4412199999997</v>
      </c>
      <c r="I23" s="13">
        <f>I20*I17</f>
        <v>1002.2035006320001</v>
      </c>
      <c r="J23" s="13">
        <f>J20*J17</f>
        <v>1012.327800312</v>
      </c>
      <c r="K23" s="13">
        <f>K20*K17</f>
        <v>1022.518208232</v>
      </c>
      <c r="L23" s="9"/>
      <c r="M23" s="8"/>
      <c r="N23" s="4"/>
      <c r="O23" s="4"/>
      <c r="P23" s="4"/>
      <c r="Q23" s="4"/>
      <c r="R23" s="4"/>
      <c r="S23" s="4"/>
      <c r="T23" s="4"/>
    </row>
    <row r="24" spans="1:20" x14ac:dyDescent="0.2">
      <c r="A24" s="4" t="s">
        <v>45</v>
      </c>
      <c r="B24" s="4"/>
      <c r="C24" s="4"/>
      <c r="D24" s="9"/>
      <c r="E24" s="9"/>
      <c r="F24" s="9"/>
      <c r="G24" s="9"/>
      <c r="H24" s="9"/>
      <c r="I24" s="9"/>
      <c r="J24" s="9"/>
      <c r="K24" s="9"/>
      <c r="L24" s="9"/>
      <c r="M24" s="8"/>
      <c r="N24" s="4"/>
      <c r="O24" s="4"/>
      <c r="P24" s="4"/>
      <c r="Q24" s="4"/>
      <c r="R24" s="4"/>
      <c r="S24" s="4"/>
      <c r="T24" s="4"/>
    </row>
    <row r="25" spans="1:20" x14ac:dyDescent="0.2">
      <c r="A25" s="4" t="s">
        <v>50</v>
      </c>
      <c r="B25" s="4"/>
      <c r="C25" s="4"/>
      <c r="D25" s="9">
        <v>5573.7107492799996</v>
      </c>
      <c r="E25" s="9">
        <v>6079.3185171099994</v>
      </c>
      <c r="F25" s="9">
        <v>6593.9290168500002</v>
      </c>
      <c r="G25" s="9">
        <v>7117.2321587400002</v>
      </c>
      <c r="H25" s="9">
        <v>25364.190441979994</v>
      </c>
      <c r="I25" s="9">
        <v>6366.9588079599998</v>
      </c>
      <c r="J25" s="9">
        <v>6740.2824832799997</v>
      </c>
      <c r="K25" s="9">
        <v>6496.0169503999996</v>
      </c>
      <c r="L25" s="9"/>
      <c r="M25" s="8"/>
      <c r="N25" s="4"/>
      <c r="O25" s="4"/>
      <c r="P25" s="4"/>
      <c r="Q25" s="4"/>
      <c r="R25" s="4"/>
      <c r="S25" s="4"/>
      <c r="T25" s="4"/>
    </row>
    <row r="26" spans="1:20" x14ac:dyDescent="0.2">
      <c r="A26" s="4" t="s">
        <v>57</v>
      </c>
      <c r="B26" s="4"/>
      <c r="C26" s="4"/>
      <c r="D26" s="9"/>
      <c r="E26" s="9">
        <v>-365</v>
      </c>
      <c r="F26" s="9"/>
      <c r="G26" s="9"/>
      <c r="H26" s="9">
        <v>-365</v>
      </c>
      <c r="I26" s="9"/>
      <c r="J26" s="9">
        <v>-309</v>
      </c>
      <c r="K26" s="9"/>
      <c r="L26" s="9"/>
      <c r="M26" s="8"/>
      <c r="N26" s="4"/>
      <c r="O26" s="4"/>
      <c r="P26" s="4"/>
      <c r="Q26" s="4"/>
      <c r="R26" s="4"/>
      <c r="S26" s="4"/>
      <c r="T26" s="4"/>
    </row>
    <row r="27" spans="1:20" x14ac:dyDescent="0.2">
      <c r="A27" s="14" t="s">
        <v>50</v>
      </c>
      <c r="B27" s="14"/>
      <c r="C27" s="12"/>
      <c r="D27" s="12">
        <v>5574</v>
      </c>
      <c r="E27" s="12">
        <f>E25+E26</f>
        <v>5714.3185171099994</v>
      </c>
      <c r="F27" s="12">
        <f>F25+F26</f>
        <v>6593.9290168500002</v>
      </c>
      <c r="G27" s="12">
        <f t="shared" ref="G27" si="2">G25+G26</f>
        <v>7117.2321587400002</v>
      </c>
      <c r="H27" s="12">
        <f>H25+H26</f>
        <v>24999.190441979994</v>
      </c>
      <c r="I27" s="12">
        <f>I25+I26</f>
        <v>6366.9588079599998</v>
      </c>
      <c r="J27" s="12">
        <f>J25+J26</f>
        <v>6431.2824832799997</v>
      </c>
      <c r="K27" s="12">
        <f>K25+K26</f>
        <v>6496.0169503999996</v>
      </c>
      <c r="L27" s="9"/>
      <c r="M27" s="8"/>
      <c r="N27" s="4"/>
      <c r="O27" s="4"/>
      <c r="P27" s="4"/>
      <c r="Q27" s="4"/>
      <c r="R27" s="4"/>
      <c r="S27" s="4"/>
      <c r="T27" s="4"/>
    </row>
    <row r="28" spans="1:20" x14ac:dyDescent="0.2">
      <c r="A28" s="4" t="s">
        <v>51</v>
      </c>
      <c r="B28" s="4"/>
      <c r="C28" s="4"/>
      <c r="D28" s="9">
        <v>914.89314972</v>
      </c>
      <c r="E28" s="9">
        <v>572.81471589</v>
      </c>
      <c r="F28" s="9">
        <v>1082.3562181500001</v>
      </c>
      <c r="G28" s="9">
        <v>1168.2534742600001</v>
      </c>
      <c r="H28" s="9">
        <v>3738.3175580200004</v>
      </c>
      <c r="I28" s="9">
        <v>1002.20647904</v>
      </c>
      <c r="J28" s="9">
        <v>703.32618372000002</v>
      </c>
      <c r="K28" s="9">
        <v>1022.5211866000001</v>
      </c>
      <c r="L28" s="9"/>
      <c r="M28" s="8"/>
      <c r="N28" s="4"/>
      <c r="O28" s="4"/>
      <c r="P28" s="4"/>
      <c r="Q28" s="4"/>
      <c r="R28" s="4"/>
      <c r="S28" s="4"/>
      <c r="T28" s="4"/>
    </row>
    <row r="29" spans="1:20" x14ac:dyDescent="0.2">
      <c r="A29" s="4" t="s">
        <v>57</v>
      </c>
      <c r="B29" s="4"/>
      <c r="C29" s="4"/>
      <c r="D29" s="9"/>
      <c r="E29" s="9">
        <v>365</v>
      </c>
      <c r="F29" s="9"/>
      <c r="G29" s="9"/>
      <c r="H29" s="9">
        <v>365</v>
      </c>
      <c r="I29" s="9"/>
      <c r="J29" s="9">
        <v>309</v>
      </c>
      <c r="K29" s="9"/>
      <c r="L29" s="9"/>
      <c r="M29" s="8"/>
      <c r="N29" s="4"/>
      <c r="O29" s="4"/>
      <c r="P29" s="4"/>
      <c r="Q29" s="4"/>
      <c r="R29" s="4"/>
      <c r="S29" s="4"/>
      <c r="T29" s="4"/>
    </row>
    <row r="30" spans="1:20" x14ac:dyDescent="0.2">
      <c r="A30" s="15" t="s">
        <v>51</v>
      </c>
      <c r="B30" s="13"/>
      <c r="C30" s="13"/>
      <c r="D30" s="13">
        <v>915</v>
      </c>
      <c r="E30" s="13">
        <f t="shared" ref="E30:J30" si="3">E28+E29</f>
        <v>937.81471589</v>
      </c>
      <c r="F30" s="13">
        <f t="shared" si="3"/>
        <v>1082.3562181500001</v>
      </c>
      <c r="G30" s="13">
        <f t="shared" si="3"/>
        <v>1168.2534742600001</v>
      </c>
      <c r="H30" s="13">
        <f>H28+H29</f>
        <v>4103.3175580200004</v>
      </c>
      <c r="I30" s="13">
        <f>I28+I29</f>
        <v>1002.20647904</v>
      </c>
      <c r="J30" s="13">
        <f>J28+J29</f>
        <v>1012.32618372</v>
      </c>
      <c r="K30" s="13">
        <f>K28+K29</f>
        <v>1022.5211866000001</v>
      </c>
      <c r="L30" s="9"/>
      <c r="M30" s="8"/>
      <c r="N30" s="4"/>
      <c r="O30" s="4"/>
      <c r="P30" s="4"/>
      <c r="Q30" s="4"/>
      <c r="R30" s="4"/>
      <c r="S30" s="4"/>
      <c r="T30" s="4"/>
    </row>
    <row r="31" spans="1:20" x14ac:dyDescent="0.2">
      <c r="A31" s="10" t="s">
        <v>52</v>
      </c>
      <c r="B31" s="10"/>
      <c r="C31" s="10"/>
      <c r="D31" s="10">
        <v>6488.6038989999997</v>
      </c>
      <c r="E31" s="10">
        <v>6652.1332329999996</v>
      </c>
      <c r="F31" s="10">
        <v>7676.2852350000003</v>
      </c>
      <c r="G31" s="10">
        <v>8285.4856330000002</v>
      </c>
      <c r="H31" s="10">
        <v>29102.508000000002</v>
      </c>
      <c r="I31" s="10">
        <v>7369.1652869999998</v>
      </c>
      <c r="J31" s="10">
        <v>7443.6086670000004</v>
      </c>
      <c r="K31" s="10">
        <v>7518.5381369999996</v>
      </c>
      <c r="L31" s="9"/>
      <c r="M31" s="8"/>
      <c r="N31" s="4"/>
      <c r="O31" s="4"/>
      <c r="P31" s="4"/>
      <c r="Q31" s="4"/>
      <c r="R31" s="4"/>
      <c r="S31" s="4"/>
      <c r="T31" s="4"/>
    </row>
    <row r="32" spans="1:20" x14ac:dyDescent="0.2">
      <c r="A32" s="4" t="s">
        <v>45</v>
      </c>
      <c r="B32" s="4"/>
      <c r="C32" s="4"/>
      <c r="D32" s="9"/>
      <c r="E32" s="9"/>
      <c r="F32" s="9"/>
      <c r="G32" s="9"/>
      <c r="H32" s="9"/>
      <c r="I32" s="9"/>
      <c r="J32" s="9"/>
      <c r="K32" s="9"/>
      <c r="L32" s="9"/>
      <c r="M32" s="8"/>
      <c r="N32" s="4"/>
      <c r="O32" s="4"/>
      <c r="P32" s="4"/>
      <c r="Q32" s="4"/>
      <c r="R32" s="4"/>
      <c r="S32" s="4"/>
      <c r="T32" s="4"/>
    </row>
    <row r="33" spans="1:20" x14ac:dyDescent="0.2">
      <c r="A33" s="4" t="s">
        <v>53</v>
      </c>
      <c r="B33" s="4"/>
      <c r="C33" s="4"/>
      <c r="D33" s="9">
        <v>5573.7138390000009</v>
      </c>
      <c r="E33" s="9">
        <v>5714.1855370000012</v>
      </c>
      <c r="F33" s="9">
        <v>6593.9321060000002</v>
      </c>
      <c r="G33" s="9">
        <v>7117.23530106</v>
      </c>
      <c r="H33" s="9">
        <v>24999.06678306</v>
      </c>
      <c r="I33" s="9">
        <v>6366.9617870000002</v>
      </c>
      <c r="J33" s="9">
        <v>6431.2804340000002</v>
      </c>
      <c r="K33" s="9">
        <v>6496.01696799</v>
      </c>
      <c r="L33" s="9"/>
      <c r="M33" s="8"/>
      <c r="N33" s="4"/>
      <c r="O33" s="4"/>
      <c r="P33" s="4"/>
      <c r="Q33" s="4"/>
      <c r="R33" s="4"/>
      <c r="S33" s="4"/>
      <c r="T33" s="4"/>
    </row>
    <row r="34" spans="1:20" x14ac:dyDescent="0.2">
      <c r="A34" s="4" t="s">
        <v>54</v>
      </c>
      <c r="B34" s="4"/>
      <c r="C34" s="4"/>
      <c r="D34" s="9"/>
      <c r="E34" s="9"/>
      <c r="F34" s="9"/>
      <c r="G34" s="9"/>
      <c r="H34" s="9"/>
      <c r="I34" s="9"/>
      <c r="J34" s="9"/>
      <c r="K34" s="9"/>
      <c r="L34" s="9"/>
      <c r="M34" s="8"/>
      <c r="N34" s="4"/>
      <c r="O34" s="4"/>
      <c r="P34" s="4"/>
      <c r="Q34" s="4"/>
      <c r="R34" s="4"/>
      <c r="S34" s="4"/>
      <c r="T34" s="4"/>
    </row>
    <row r="35" spans="1:20" x14ac:dyDescent="0.2">
      <c r="A35" s="4" t="s">
        <v>55</v>
      </c>
      <c r="B35" s="4"/>
      <c r="C35" s="4"/>
      <c r="D35" s="9">
        <v>914.89005999999995</v>
      </c>
      <c r="E35" s="9">
        <v>937.94769599999995</v>
      </c>
      <c r="F35" s="9">
        <v>1082.3531290000001</v>
      </c>
      <c r="G35" s="9">
        <v>1168.25033194</v>
      </c>
      <c r="H35" s="9">
        <v>4103.4412169400002</v>
      </c>
      <c r="I35" s="9">
        <v>1002.2035</v>
      </c>
      <c r="J35" s="9">
        <v>1012.328233</v>
      </c>
      <c r="K35" s="9">
        <v>1022.52116901</v>
      </c>
      <c r="L35" s="9"/>
      <c r="M35" s="8"/>
      <c r="N35" s="4"/>
      <c r="O35" s="4"/>
      <c r="P35" s="4"/>
      <c r="Q35" s="4"/>
      <c r="R35" s="4"/>
      <c r="S35" s="4"/>
      <c r="T35" s="4"/>
    </row>
    <row r="36" spans="1:20" x14ac:dyDescent="0.2">
      <c r="A36" s="4" t="s">
        <v>56</v>
      </c>
      <c r="B36" s="4"/>
      <c r="C36" s="4"/>
      <c r="D36" s="9">
        <v>6488.6038989999997</v>
      </c>
      <c r="E36" s="9">
        <v>6652.1332329999996</v>
      </c>
      <c r="F36" s="9">
        <v>7676.2852349999994</v>
      </c>
      <c r="G36" s="9">
        <v>8285.4856330000002</v>
      </c>
      <c r="H36" s="9">
        <v>29102.508000000002</v>
      </c>
      <c r="I36" s="9">
        <v>7369.1652869999998</v>
      </c>
      <c r="J36" s="9">
        <v>7443.6086670000004</v>
      </c>
      <c r="K36" s="9">
        <v>7518.5381369999996</v>
      </c>
      <c r="L36" s="9"/>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2021-11-12T20:00:49Z</dcterms:modified>
</cp:coreProperties>
</file>