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R\NR\UFS\Produktion\2022\Kv 2\Klart\"/>
    </mc:Choice>
  </mc:AlternateContent>
  <bookViews>
    <workbookView xWindow="0" yWindow="110" windowWidth="21720" windowHeight="13620"/>
  </bookViews>
  <sheets>
    <sheet name="Transf. till ÅPA och PPM" sheetId="1" r:id="rId1"/>
  </sheets>
  <calcPr calcId="162913"/>
</workbook>
</file>

<file path=xl/calcChain.xml><?xml version="1.0" encoding="utf-8"?>
<calcChain xmlns="http://schemas.openxmlformats.org/spreadsheetml/2006/main">
  <c r="J27" i="1" l="1"/>
  <c r="J23" i="1"/>
  <c r="J22" i="1"/>
  <c r="E30" i="1"/>
  <c r="I27" i="1" l="1"/>
  <c r="G27" i="1"/>
  <c r="D27" i="1"/>
  <c r="H27" i="1"/>
  <c r="J30" i="1"/>
  <c r="J33" i="1"/>
  <c r="I33" i="1"/>
  <c r="H33" i="1"/>
  <c r="G33" i="1"/>
  <c r="F33" i="1"/>
  <c r="E33" i="1"/>
  <c r="D33" i="1"/>
  <c r="I30" i="1"/>
  <c r="H30" i="1"/>
  <c r="G30" i="1"/>
  <c r="F30" i="1"/>
  <c r="D30" i="1"/>
  <c r="H26" i="1"/>
  <c r="F27" i="1"/>
  <c r="E27" i="1"/>
  <c r="D23" i="1"/>
  <c r="D22" i="1"/>
  <c r="I23" i="1"/>
  <c r="H23" i="1"/>
  <c r="G23" i="1"/>
  <c r="F23" i="1"/>
  <c r="E23" i="1"/>
  <c r="I22" i="1"/>
  <c r="H22" i="1"/>
  <c r="G22" i="1"/>
  <c r="F22" i="1"/>
  <c r="E22" i="1"/>
</calcChain>
</file>

<file path=xl/sharedStrings.xml><?xml version="1.0" encoding="utf-8"?>
<sst xmlns="http://schemas.openxmlformats.org/spreadsheetml/2006/main" count="71" uniqueCount="57">
  <si>
    <t>Transfereringar till ålderspensionssystemet och premiepensionssystemet, avstämning</t>
  </si>
  <si>
    <t>Miljoner kronor</t>
  </si>
  <si>
    <t>Myndighet</t>
  </si>
  <si>
    <t>Anslagsnamn</t>
  </si>
  <si>
    <t>Nomenklatur</t>
  </si>
  <si>
    <t>Kv1 2021</t>
  </si>
  <si>
    <t>Kv2 2021</t>
  </si>
  <si>
    <t>Kv3 2021</t>
  </si>
  <si>
    <t>Kv4 2021</t>
  </si>
  <si>
    <t>2021</t>
  </si>
  <si>
    <t>Kv1 2022</t>
  </si>
  <si>
    <t>Kv2 2022</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</si>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</sst>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7">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bgColor indexed="64"/>
      </patternFill>
    </fill>
  </fills>
  <borders count="1">
    <border>
      <left/>
      <right/>
      <top/>
      <bottom/>
      <diagonal/>
    </border>
  </borders>
  <cellStyleXfs count="1">
    <xf numFmtId="0" fontId="0" fillId="0" borderId="0"/>
  </cellStyleXfs>
  <cellXfs count="18">
    <xf numFmtId="0" fontId="0" fillId="0" borderId="0" xfId="0" applyNumberFormat="1" applyFont="1" applyFill="1" applyBorder="1" applyProtection="1"/>
    <xf numFmtId="0" fontId="1" fillId="0" borderId="0" xfId="0" applyNumberFormat="1" applyFont="1" applyFill="1" applyBorder="1" applyProtection="1"/>
    <xf numFmtId="0" fontId="3" fillId="0" borderId="0" xfId="0" applyNumberFormat="1" applyFont="1" applyFill="1" applyBorder="1" applyProtection="1"/>
    <xf numFmtId="0" fontId="4" fillId="0" borderId="0" xfId="0" applyNumberFormat="1" applyFont="1" applyFill="1" applyBorder="1" applyProtection="1"/>
    <xf numFmtId="0" fontId="2" fillId="0" borderId="0" xfId="0" applyNumberFormat="1" applyFont="1" applyFill="1" applyBorder="1" applyProtection="1"/>
    <xf numFmtId="0" fontId="5" fillId="0" borderId="0" xfId="0" applyNumberFormat="1" applyFont="1" applyFill="1" applyBorder="1" applyProtection="1"/>
    <xf numFmtId="0" fontId="6" fillId="0" borderId="0" xfId="0" applyNumberFormat="1" applyFont="1" applyFill="1" applyBorder="1" applyProtection="1"/>
    <xf numFmtId="0" fontId="5" fillId="0" borderId="0" xfId="0" applyNumberFormat="1" applyFont="1" applyFill="1" applyBorder="1" applyAlignment="1" applyProtection="1">
      <alignment horizontal="right"/>
    </xf>
    <xf numFmtId="3" fontId="2" fillId="0" borderId="0" xfId="0" applyNumberFormat="1" applyFont="1" applyFill="1" applyBorder="1" applyProtection="1"/>
    <xf numFmtId="164" fontId="2" fillId="0" borderId="0" xfId="0" applyNumberFormat="1" applyFont="1" applyFill="1" applyBorder="1" applyProtection="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7" fillId="5" borderId="0" xfId="0" applyNumberFormat="1" applyFont="1" applyFill="1" applyBorder="1"/>
    <xf numFmtId="0" fontId="7" fillId="4" borderId="0" xfId="0" applyNumberFormat="1" applyFont="1" applyFill="1" applyBorder="1"/>
    <xf numFmtId="164" fontId="2" fillId="6" borderId="0" xfId="0" applyNumberFormat="1" applyFont="1" applyFill="1" applyBorder="1"/>
    <xf numFmtId="164" fontId="2" fillId="6" borderId="0" xfId="0" applyNumberFormat="1"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40</xdr:row>
      <xdr:rowOff>0</xdr:rowOff>
    </xdr:from>
    <xdr:ext cx="8067675" cy="3546231"/>
    <xdr:sp macro="" textlink="">
      <xdr:nvSpPr>
        <xdr:cNvPr id="2" name="textruta 1"/>
        <xdr:cNvSpPr txBox="1"/>
      </xdr:nvSpPr>
      <xdr:spPr>
        <a:xfrm>
          <a:off x="0" y="6330950"/>
          <a:ext cx="8067675" cy="3546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2020 har gjorts 2022 kvartal 2 då andelen till AP-fonden minskat  med 492 mnkr och andelen till RGK ökat med 492 mnkr. Slutreglering av statlig ålderspensionsavgift för Uppsala universitet för 2018 om 20 mnkr har förts inkomstittel 2811 övriga inkomster av statens verksamhet enligt regleringsbrev för bugetåret 2021 avseende Pensionsmyndigheten. Motsvarande slutreglering för Uppsala Universitet har förts inkomstittel 2811 för budgetåret 2022 med beloppet 30 mnkr.</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zoomScale="120" zoomScaleNormal="120" workbookViewId="0">
      <selection activeCell="P43" sqref="P43"/>
    </sheetView>
  </sheetViews>
  <sheetFormatPr defaultRowHeight="12.5" x14ac:dyDescent="0.25"/>
  <cols>
    <col min="1" max="1" width="14.54296875" customWidth="1"/>
    <col min="2" max="2" width="28.81640625" customWidth="1"/>
    <col min="3" max="3" width="10.7265625" customWidth="1"/>
    <col min="4" max="12" width="8.26953125" customWidth="1"/>
  </cols>
  <sheetData>
    <row r="1" spans="1:20" s="3" customFormat="1" ht="15.5" x14ac:dyDescent="0.35">
      <c r="A1" s="2" t="s">
        <v>0</v>
      </c>
      <c r="B1" s="2"/>
      <c r="C1" s="2"/>
      <c r="D1" s="2"/>
      <c r="E1" s="2"/>
      <c r="F1" s="2"/>
    </row>
    <row r="2" spans="1:20" s="1" customFormat="1" ht="8.25" customHeight="1" x14ac:dyDescent="0.25"/>
    <row r="3" spans="1:20" s="4" customFormat="1" ht="11.25" customHeight="1" x14ac:dyDescent="0.2">
      <c r="A3" s="4" t="s">
        <v>1</v>
      </c>
    </row>
    <row r="4" spans="1:20" s="5" customFormat="1" ht="14.25" customHeight="1" x14ac:dyDescent="0.25">
      <c r="A4" s="5" t="s">
        <v>2</v>
      </c>
      <c r="B4" s="5" t="s">
        <v>3</v>
      </c>
      <c r="C4" s="5" t="s">
        <v>4</v>
      </c>
      <c r="D4" s="7" t="s">
        <v>5</v>
      </c>
      <c r="E4" s="7" t="s">
        <v>6</v>
      </c>
      <c r="F4" s="7" t="s">
        <v>7</v>
      </c>
      <c r="G4" s="7" t="s">
        <v>8</v>
      </c>
      <c r="H4" s="7" t="s">
        <v>9</v>
      </c>
      <c r="I4" s="7" t="s">
        <v>10</v>
      </c>
      <c r="J4" s="7" t="s">
        <v>11</v>
      </c>
      <c r="K4" s="7" t="s">
        <v>12</v>
      </c>
      <c r="L4" s="7" t="s">
        <v>12</v>
      </c>
      <c r="M4" s="7" t="s">
        <v>12</v>
      </c>
    </row>
    <row r="5" spans="1:20" x14ac:dyDescent="0.25">
      <c r="A5" s="4" t="s">
        <v>13</v>
      </c>
      <c r="B5" s="4" t="s">
        <v>14</v>
      </c>
      <c r="C5" s="4" t="s">
        <v>15</v>
      </c>
      <c r="D5" s="9">
        <v>26.023250999999998</v>
      </c>
      <c r="E5" s="9">
        <v>23.699484999999999</v>
      </c>
      <c r="F5" s="9">
        <v>19.051953000000001</v>
      </c>
      <c r="G5" s="9">
        <v>19.051955</v>
      </c>
      <c r="H5" s="9">
        <v>87.826644000000002</v>
      </c>
      <c r="I5" s="9">
        <v>31.307751</v>
      </c>
      <c r="J5" s="9">
        <v>31.307751</v>
      </c>
      <c r="K5" s="9"/>
      <c r="L5" s="9"/>
      <c r="M5" s="8"/>
      <c r="N5" s="4"/>
      <c r="O5" s="4"/>
      <c r="P5" s="4"/>
      <c r="Q5" s="4"/>
      <c r="R5" s="4"/>
      <c r="S5" s="4"/>
      <c r="T5" s="4"/>
    </row>
    <row r="6" spans="1:20" s="6" customFormat="1" x14ac:dyDescent="0.25">
      <c r="A6" s="4" t="s">
        <v>16</v>
      </c>
      <c r="B6" s="4" t="s">
        <v>17</v>
      </c>
      <c r="C6" s="4" t="s">
        <v>18</v>
      </c>
      <c r="D6" s="9">
        <v>7.5500009999999992E-2</v>
      </c>
      <c r="E6" s="9">
        <v>7.5500009999999992E-2</v>
      </c>
      <c r="F6" s="9">
        <v>7.5500009999999992E-2</v>
      </c>
      <c r="G6" s="9">
        <v>7.549997E-2</v>
      </c>
      <c r="H6" s="9">
        <v>0.30199999999999999</v>
      </c>
      <c r="I6" s="9">
        <v>0.15574998000000001</v>
      </c>
      <c r="J6" s="9">
        <v>0.15574998000000001</v>
      </c>
      <c r="K6" s="9"/>
      <c r="L6" s="9"/>
      <c r="M6" s="8"/>
      <c r="N6" s="4"/>
      <c r="O6" s="4"/>
      <c r="P6" s="4"/>
      <c r="Q6" s="4"/>
      <c r="R6" s="4"/>
      <c r="S6" s="4"/>
      <c r="T6" s="4"/>
    </row>
    <row r="7" spans="1:20" x14ac:dyDescent="0.25">
      <c r="A7" s="4" t="s">
        <v>16</v>
      </c>
      <c r="B7" s="4" t="s">
        <v>19</v>
      </c>
      <c r="C7" s="4" t="s">
        <v>20</v>
      </c>
      <c r="D7" s="9">
        <v>816.00000001000001</v>
      </c>
      <c r="E7" s="9">
        <v>874.58333200999994</v>
      </c>
      <c r="F7" s="9">
        <v>937.70833401000004</v>
      </c>
      <c r="G7" s="9">
        <v>937.70833397000001</v>
      </c>
      <c r="H7" s="9">
        <v>3566</v>
      </c>
      <c r="I7" s="9">
        <v>930.60000001000003</v>
      </c>
      <c r="J7" s="9">
        <v>962.60000001000003</v>
      </c>
      <c r="K7" s="9"/>
      <c r="L7" s="9"/>
      <c r="M7" s="8"/>
      <c r="N7" s="4"/>
      <c r="O7" s="4"/>
      <c r="P7" s="4"/>
      <c r="Q7" s="4"/>
      <c r="R7" s="4"/>
      <c r="S7" s="4"/>
      <c r="T7" s="4"/>
    </row>
    <row r="8" spans="1:20" x14ac:dyDescent="0.25">
      <c r="A8" s="4" t="s">
        <v>16</v>
      </c>
      <c r="B8" s="4" t="s">
        <v>21</v>
      </c>
      <c r="C8" s="4" t="s">
        <v>22</v>
      </c>
      <c r="D8" s="9">
        <v>1173.9999999900001</v>
      </c>
      <c r="E8" s="9">
        <v>1173.9999999900001</v>
      </c>
      <c r="F8" s="9">
        <v>1173.9999999900001</v>
      </c>
      <c r="G8" s="9">
        <v>1174.0000000299999</v>
      </c>
      <c r="H8" s="9">
        <v>4696</v>
      </c>
      <c r="I8" s="9">
        <v>1126.7499999900001</v>
      </c>
      <c r="J8" s="9">
        <v>1126.7499999900001</v>
      </c>
      <c r="K8" s="9"/>
      <c r="L8" s="9"/>
      <c r="M8" s="8"/>
      <c r="N8" s="4"/>
      <c r="O8" s="4"/>
      <c r="P8" s="4"/>
      <c r="Q8" s="4"/>
      <c r="R8" s="4"/>
      <c r="S8" s="4"/>
      <c r="T8" s="4"/>
    </row>
    <row r="9" spans="1:20" x14ac:dyDescent="0.25">
      <c r="A9" s="4" t="s">
        <v>16</v>
      </c>
      <c r="B9" s="4" t="s">
        <v>23</v>
      </c>
      <c r="C9" s="4" t="s">
        <v>24</v>
      </c>
      <c r="D9" s="9">
        <v>42.249999989999999</v>
      </c>
      <c r="E9" s="9">
        <v>42.249999989999999</v>
      </c>
      <c r="F9" s="9">
        <v>42.249999989999999</v>
      </c>
      <c r="G9" s="9">
        <v>42.250000030000002</v>
      </c>
      <c r="H9" s="9">
        <v>169</v>
      </c>
      <c r="I9" s="9">
        <v>36.924999990000003</v>
      </c>
      <c r="J9" s="9">
        <v>36.924999990000003</v>
      </c>
      <c r="K9" s="9"/>
      <c r="L9" s="9"/>
      <c r="M9" s="8"/>
      <c r="N9" s="4"/>
      <c r="O9" s="4"/>
      <c r="P9" s="4"/>
      <c r="Q9" s="4"/>
      <c r="R9" s="4"/>
      <c r="S9" s="4"/>
      <c r="T9" s="4"/>
    </row>
    <row r="10" spans="1:20" x14ac:dyDescent="0.25">
      <c r="A10" s="4" t="s">
        <v>16</v>
      </c>
      <c r="B10" s="4" t="s">
        <v>25</v>
      </c>
      <c r="C10" s="4" t="s">
        <v>26</v>
      </c>
      <c r="D10" s="9">
        <v>0.51050001</v>
      </c>
      <c r="E10" s="9">
        <v>0.51050001</v>
      </c>
      <c r="F10" s="9">
        <v>0.51050001</v>
      </c>
      <c r="G10" s="9">
        <v>0.51049997000000003</v>
      </c>
      <c r="H10" s="9">
        <v>2.0419999999999998</v>
      </c>
      <c r="I10" s="9">
        <v>0.46700001000000002</v>
      </c>
      <c r="J10" s="9">
        <v>0.46700001000000002</v>
      </c>
      <c r="K10" s="9"/>
      <c r="L10" s="9"/>
      <c r="M10" s="8"/>
      <c r="N10" s="4"/>
      <c r="O10" s="4"/>
      <c r="P10" s="4"/>
      <c r="Q10" s="4"/>
      <c r="R10" s="4"/>
      <c r="S10" s="4"/>
      <c r="T10" s="4"/>
    </row>
    <row r="11" spans="1:20" x14ac:dyDescent="0.25">
      <c r="A11" s="4" t="s">
        <v>16</v>
      </c>
      <c r="B11" s="4" t="s">
        <v>27</v>
      </c>
      <c r="C11" s="4" t="s">
        <v>28</v>
      </c>
      <c r="D11" s="9">
        <v>1081.9537530099999</v>
      </c>
      <c r="E11" s="9">
        <v>1081.9537490099999</v>
      </c>
      <c r="F11" s="9">
        <v>1081.9537490099999</v>
      </c>
      <c r="G11" s="9">
        <v>1081.9537489700001</v>
      </c>
      <c r="H11" s="9">
        <v>4327.8149999999996</v>
      </c>
      <c r="I11" s="9">
        <v>1006.3255000199999</v>
      </c>
      <c r="J11" s="9">
        <v>1006.32550002</v>
      </c>
      <c r="K11" s="9"/>
      <c r="L11" s="9"/>
      <c r="M11" s="8"/>
      <c r="N11" s="4"/>
      <c r="O11" s="4"/>
      <c r="P11" s="4"/>
      <c r="Q11" s="4"/>
      <c r="R11" s="4"/>
      <c r="S11" s="4"/>
      <c r="T11" s="4"/>
    </row>
    <row r="12" spans="1:20" x14ac:dyDescent="0.25">
      <c r="A12" s="4" t="s">
        <v>16</v>
      </c>
      <c r="B12" s="4" t="s">
        <v>29</v>
      </c>
      <c r="C12" s="4" t="s">
        <v>30</v>
      </c>
      <c r="D12" s="9">
        <v>115.84324998000001</v>
      </c>
      <c r="E12" s="9">
        <v>115.84324998000001</v>
      </c>
      <c r="F12" s="9">
        <v>115.84324998000001</v>
      </c>
      <c r="G12" s="9">
        <v>115.84325006</v>
      </c>
      <c r="H12" s="9">
        <v>463.37299999999999</v>
      </c>
      <c r="I12" s="9">
        <v>92.957999999999998</v>
      </c>
      <c r="J12" s="9">
        <v>92.957999999999998</v>
      </c>
      <c r="K12" s="9"/>
      <c r="L12" s="9"/>
      <c r="M12" s="8"/>
      <c r="N12" s="4"/>
      <c r="O12" s="4"/>
      <c r="P12" s="4"/>
      <c r="Q12" s="4"/>
      <c r="R12" s="4"/>
      <c r="S12" s="4"/>
      <c r="T12" s="4"/>
    </row>
    <row r="13" spans="1:20" x14ac:dyDescent="0.25">
      <c r="A13" s="4" t="s">
        <v>31</v>
      </c>
      <c r="B13" s="4" t="s">
        <v>32</v>
      </c>
      <c r="C13" s="4" t="s">
        <v>33</v>
      </c>
      <c r="D13" s="9">
        <v>2017.6999980000001</v>
      </c>
      <c r="E13" s="9">
        <v>2017.6999980000001</v>
      </c>
      <c r="F13" s="9">
        <v>2017.6999980000001</v>
      </c>
      <c r="G13" s="9">
        <v>2017.700006</v>
      </c>
      <c r="H13" s="9">
        <v>8070.8</v>
      </c>
      <c r="I13" s="9">
        <v>2116.8249989999999</v>
      </c>
      <c r="J13" s="9">
        <v>2116.8249989999999</v>
      </c>
      <c r="K13" s="9"/>
      <c r="L13" s="9"/>
      <c r="M13" s="8"/>
      <c r="N13" s="4"/>
      <c r="O13" s="4"/>
      <c r="P13" s="4"/>
      <c r="Q13" s="4"/>
      <c r="R13" s="4"/>
      <c r="S13" s="4"/>
      <c r="T13" s="4"/>
    </row>
    <row r="14" spans="1:20" x14ac:dyDescent="0.25">
      <c r="A14" s="4" t="s">
        <v>34</v>
      </c>
      <c r="B14" s="4" t="s">
        <v>35</v>
      </c>
      <c r="C14" s="4" t="s">
        <v>36</v>
      </c>
      <c r="D14" s="9">
        <v>1173.826135</v>
      </c>
      <c r="E14" s="9">
        <v>1173.007953</v>
      </c>
      <c r="F14" s="9">
        <v>1173.007953</v>
      </c>
      <c r="G14" s="9">
        <v>1173.007959</v>
      </c>
      <c r="H14" s="9">
        <v>4692.8500000000004</v>
      </c>
      <c r="I14" s="9">
        <v>956.69224799999995</v>
      </c>
      <c r="J14" s="9">
        <v>956.69224799999995</v>
      </c>
      <c r="K14" s="9"/>
      <c r="L14" s="9"/>
      <c r="M14" s="8"/>
      <c r="N14" s="4"/>
      <c r="O14" s="4"/>
      <c r="P14" s="4"/>
      <c r="Q14" s="4"/>
      <c r="R14" s="4"/>
      <c r="S14" s="4"/>
      <c r="T14" s="4"/>
    </row>
    <row r="15" spans="1:20" x14ac:dyDescent="0.25">
      <c r="A15" s="4" t="s">
        <v>37</v>
      </c>
      <c r="B15" s="4" t="s">
        <v>38</v>
      </c>
      <c r="C15" s="4" t="s">
        <v>39</v>
      </c>
      <c r="D15" s="9">
        <v>918.93899999999996</v>
      </c>
      <c r="E15" s="9">
        <v>937.93799999999999</v>
      </c>
      <c r="F15" s="9">
        <v>954.39</v>
      </c>
      <c r="G15" s="9">
        <v>954.39</v>
      </c>
      <c r="H15" s="9">
        <v>3765.6570000000002</v>
      </c>
      <c r="I15" s="9">
        <v>949.48900000000003</v>
      </c>
      <c r="J15" s="9">
        <v>952.68899999999996</v>
      </c>
      <c r="K15" s="9"/>
      <c r="L15" s="9"/>
      <c r="M15" s="8"/>
      <c r="N15" s="4"/>
      <c r="O15" s="4"/>
      <c r="P15" s="4"/>
      <c r="Q15" s="4"/>
      <c r="R15" s="4"/>
      <c r="S15" s="4"/>
      <c r="T15" s="4"/>
    </row>
    <row r="16" spans="1:20" s="6" customFormat="1" x14ac:dyDescent="0.25">
      <c r="A16" s="4" t="s">
        <v>40</v>
      </c>
      <c r="B16" s="4" t="s">
        <v>41</v>
      </c>
      <c r="C16" s="4" t="s">
        <v>42</v>
      </c>
      <c r="D16" s="9">
        <v>2.0219999999999998</v>
      </c>
      <c r="E16" s="9">
        <v>2.0249999999999999</v>
      </c>
      <c r="F16" s="9">
        <v>2.0249999999999999</v>
      </c>
      <c r="G16" s="9">
        <v>2.0249999999999999</v>
      </c>
      <c r="H16" s="9">
        <v>8.0969999999999995</v>
      </c>
      <c r="I16" s="9">
        <v>1.95075</v>
      </c>
      <c r="J16" s="9">
        <v>1.95075</v>
      </c>
      <c r="K16" s="9"/>
      <c r="L16" s="9"/>
      <c r="M16" s="8"/>
      <c r="N16" s="4"/>
      <c r="O16" s="4"/>
      <c r="P16" s="4"/>
      <c r="Q16" s="4"/>
      <c r="R16" s="4"/>
      <c r="S16" s="4"/>
      <c r="T16" s="4"/>
    </row>
    <row r="17" spans="1:20" x14ac:dyDescent="0.25">
      <c r="A17" s="10" t="s">
        <v>43</v>
      </c>
      <c r="B17" s="10"/>
      <c r="C17" s="10"/>
      <c r="D17" s="10">
        <v>7369.1433870000001</v>
      </c>
      <c r="E17" s="10">
        <v>7443.5867669999998</v>
      </c>
      <c r="F17" s="10">
        <v>7518.5162369999998</v>
      </c>
      <c r="G17" s="10">
        <v>7518.5162529999989</v>
      </c>
      <c r="H17" s="10">
        <v>29849.762643999999</v>
      </c>
      <c r="I17" s="10">
        <v>7250.4459980000011</v>
      </c>
      <c r="J17" s="10">
        <v>7285.645998</v>
      </c>
      <c r="K17" s="9"/>
      <c r="L17" s="9"/>
      <c r="M17" s="8"/>
      <c r="N17" s="4"/>
      <c r="O17" s="4"/>
      <c r="P17" s="4"/>
      <c r="Q17" s="4"/>
      <c r="R17" s="4"/>
      <c r="S17" s="4"/>
      <c r="T17" s="4"/>
    </row>
    <row r="18" spans="1:20" x14ac:dyDescent="0.25">
      <c r="A18" s="4" t="s">
        <v>44</v>
      </c>
      <c r="B18" s="4"/>
      <c r="C18" s="4"/>
      <c r="D18" s="9"/>
      <c r="E18" s="9"/>
      <c r="F18" s="9"/>
      <c r="G18" s="9"/>
      <c r="H18" s="9"/>
      <c r="I18" s="9"/>
      <c r="J18" s="9"/>
      <c r="K18" s="9"/>
      <c r="L18" s="9"/>
      <c r="M18" s="8"/>
      <c r="N18" s="4"/>
      <c r="O18" s="4"/>
      <c r="P18" s="4"/>
      <c r="Q18" s="4"/>
      <c r="R18" s="4"/>
      <c r="S18" s="4"/>
      <c r="T18" s="4"/>
    </row>
    <row r="19" spans="1:20" s="6" customFormat="1" x14ac:dyDescent="0.25">
      <c r="A19" s="4" t="s">
        <v>45</v>
      </c>
      <c r="B19" s="4"/>
      <c r="C19" s="4"/>
      <c r="D19" s="11">
        <v>0.86399999999999999</v>
      </c>
      <c r="E19" s="11">
        <v>0.86399999999999999</v>
      </c>
      <c r="F19" s="11">
        <v>0.86399999999999999</v>
      </c>
      <c r="G19" s="11">
        <v>0.86399999999999999</v>
      </c>
      <c r="H19" s="11">
        <v>0.86399999999999999</v>
      </c>
      <c r="I19" s="11">
        <v>0.871</v>
      </c>
      <c r="J19" s="11">
        <v>0.871</v>
      </c>
      <c r="K19" s="9"/>
      <c r="L19" s="9"/>
      <c r="M19" s="8"/>
      <c r="N19" s="4"/>
      <c r="O19" s="4"/>
      <c r="P19" s="4"/>
      <c r="Q19" s="4"/>
      <c r="R19" s="4"/>
      <c r="S19" s="4"/>
      <c r="T19" s="4"/>
    </row>
    <row r="20" spans="1:20" s="6" customFormat="1" x14ac:dyDescent="0.25">
      <c r="A20" s="4" t="s">
        <v>46</v>
      </c>
      <c r="B20" s="4"/>
      <c r="C20" s="4"/>
      <c r="D20" s="11">
        <v>0.13600000000000001</v>
      </c>
      <c r="E20" s="11">
        <v>0.13600000000000001</v>
      </c>
      <c r="F20" s="11">
        <v>0.13600000000000001</v>
      </c>
      <c r="G20" s="11">
        <v>0.13600000000000001</v>
      </c>
      <c r="H20" s="11">
        <v>0.13600000000000001</v>
      </c>
      <c r="I20" s="11">
        <v>0.129</v>
      </c>
      <c r="J20" s="11">
        <v>0.129</v>
      </c>
      <c r="K20" s="9"/>
      <c r="L20" s="9"/>
      <c r="M20" s="8"/>
      <c r="N20" s="4"/>
      <c r="O20" s="4"/>
      <c r="P20" s="4"/>
      <c r="Q20" s="4"/>
      <c r="R20" s="4"/>
      <c r="S20" s="4"/>
      <c r="T20" s="4"/>
    </row>
    <row r="21" spans="1:20" s="6" customFormat="1" x14ac:dyDescent="0.25">
      <c r="A21" s="4" t="s">
        <v>44</v>
      </c>
      <c r="B21" s="4"/>
      <c r="C21" s="4"/>
      <c r="D21" s="9"/>
      <c r="E21" s="9"/>
      <c r="F21" s="9"/>
      <c r="G21" s="9"/>
      <c r="H21" s="9"/>
      <c r="I21" s="9"/>
      <c r="J21" s="9"/>
      <c r="K21" s="9"/>
      <c r="L21" s="9"/>
      <c r="M21" s="8"/>
      <c r="N21" s="4"/>
      <c r="O21" s="4"/>
      <c r="P21" s="4"/>
      <c r="Q21" s="4"/>
      <c r="R21" s="4"/>
      <c r="S21" s="4"/>
      <c r="T21" s="4"/>
    </row>
    <row r="22" spans="1:20" x14ac:dyDescent="0.25">
      <c r="A22" s="12" t="s">
        <v>47</v>
      </c>
      <c r="B22" s="12"/>
      <c r="C22" s="12"/>
      <c r="D22" s="12">
        <f>D19*D17</f>
        <v>6366.9398863679999</v>
      </c>
      <c r="E22" s="12">
        <f t="shared" ref="E22:H22" si="0">E19*E17</f>
        <v>6431.2589666879994</v>
      </c>
      <c r="F22" s="12">
        <f t="shared" si="0"/>
        <v>6495.998028768</v>
      </c>
      <c r="G22" s="12">
        <f>G19*G17</f>
        <v>6495.9980425919994</v>
      </c>
      <c r="H22" s="12">
        <f t="shared" si="0"/>
        <v>25790.194924415999</v>
      </c>
      <c r="I22" s="12">
        <f>I19*I17</f>
        <v>6315.1384642580006</v>
      </c>
      <c r="J22" s="12">
        <f>J19*J17</f>
        <v>6345.7976642579997</v>
      </c>
      <c r="K22" s="9"/>
      <c r="L22" s="9"/>
      <c r="M22" s="8"/>
      <c r="N22" s="4"/>
      <c r="O22" s="4"/>
      <c r="P22" s="4"/>
      <c r="Q22" s="4"/>
      <c r="R22" s="4"/>
      <c r="S22" s="4"/>
      <c r="T22" s="4"/>
    </row>
    <row r="23" spans="1:20" x14ac:dyDescent="0.25">
      <c r="A23" s="13" t="s">
        <v>48</v>
      </c>
      <c r="B23" s="13"/>
      <c r="C23" s="13"/>
      <c r="D23" s="13">
        <f>D20*D17</f>
        <v>1002.2035006320001</v>
      </c>
      <c r="E23" s="13">
        <f>E20*E17</f>
        <v>1012.327800312</v>
      </c>
      <c r="F23" s="13">
        <f>F20*F17</f>
        <v>1022.518208232</v>
      </c>
      <c r="G23" s="13">
        <f>G20*G17</f>
        <v>1022.518210408</v>
      </c>
      <c r="H23" s="13">
        <f t="shared" ref="H23" si="1">H20*H17</f>
        <v>4059.5677195840003</v>
      </c>
      <c r="I23" s="13">
        <f>I20*I17</f>
        <v>935.30753374200015</v>
      </c>
      <c r="J23" s="13">
        <f>J20*J17</f>
        <v>939.84833374200002</v>
      </c>
      <c r="K23" s="9"/>
      <c r="L23" s="9"/>
      <c r="M23" s="8"/>
      <c r="N23" s="4"/>
      <c r="O23" s="4"/>
      <c r="P23" s="4"/>
      <c r="Q23" s="4"/>
      <c r="R23" s="4"/>
      <c r="S23" s="4"/>
      <c r="T23" s="4"/>
    </row>
    <row r="24" spans="1:20" x14ac:dyDescent="0.25">
      <c r="A24" s="4" t="s">
        <v>44</v>
      </c>
      <c r="B24" s="4"/>
      <c r="C24" s="4"/>
      <c r="D24" s="9"/>
      <c r="E24" s="9"/>
      <c r="F24" s="9"/>
      <c r="G24" s="9"/>
      <c r="H24" s="9"/>
      <c r="I24" s="9"/>
      <c r="J24" s="9"/>
      <c r="K24" s="9"/>
      <c r="L24" s="9"/>
      <c r="M24" s="8"/>
      <c r="N24" s="4"/>
      <c r="O24" s="4"/>
      <c r="P24" s="4"/>
      <c r="Q24" s="4"/>
      <c r="R24" s="4"/>
      <c r="S24" s="4"/>
      <c r="T24" s="4"/>
    </row>
    <row r="25" spans="1:20" x14ac:dyDescent="0.25">
      <c r="A25" s="4" t="s">
        <v>49</v>
      </c>
      <c r="B25" s="4"/>
      <c r="C25" s="4"/>
      <c r="D25" s="9">
        <v>6366.9588079599998</v>
      </c>
      <c r="E25" s="9">
        <v>6740.2824832799997</v>
      </c>
      <c r="F25" s="9">
        <v>6496.0169503999996</v>
      </c>
      <c r="G25" s="9">
        <v>6478.77827892</v>
      </c>
      <c r="H25" s="9">
        <v>26082.036520559999</v>
      </c>
      <c r="I25" s="9">
        <v>6289.0133820000001</v>
      </c>
      <c r="J25" s="9">
        <v>6837.8903801200004</v>
      </c>
      <c r="K25" s="9"/>
      <c r="L25" s="9"/>
      <c r="M25" s="8"/>
      <c r="N25" s="4"/>
      <c r="O25" s="4"/>
      <c r="P25" s="4"/>
      <c r="Q25" s="4"/>
      <c r="R25" s="4"/>
      <c r="S25" s="4"/>
      <c r="T25" s="4"/>
    </row>
    <row r="26" spans="1:20" x14ac:dyDescent="0.25">
      <c r="A26" s="4" t="s">
        <v>56</v>
      </c>
      <c r="B26" s="4"/>
      <c r="C26" s="4"/>
      <c r="D26" s="9"/>
      <c r="E26" s="9">
        <v>-309</v>
      </c>
      <c r="F26" s="9"/>
      <c r="G26" s="9">
        <v>17</v>
      </c>
      <c r="H26" s="9">
        <f>-309+17</f>
        <v>-292</v>
      </c>
      <c r="I26" s="9">
        <v>26</v>
      </c>
      <c r="J26" s="9">
        <v>-492</v>
      </c>
      <c r="K26" s="9"/>
      <c r="L26" s="9"/>
      <c r="M26" s="8"/>
      <c r="N26" s="4"/>
      <c r="O26" s="4"/>
      <c r="P26" s="4"/>
      <c r="Q26" s="4"/>
      <c r="R26" s="4"/>
      <c r="S26" s="4"/>
      <c r="T26" s="4"/>
    </row>
    <row r="27" spans="1:20" x14ac:dyDescent="0.25">
      <c r="A27" s="14" t="s">
        <v>49</v>
      </c>
      <c r="B27" s="14"/>
      <c r="C27" s="14"/>
      <c r="D27" s="12">
        <f t="shared" ref="D27:H27" si="2">D25+D26</f>
        <v>6366.9588079599998</v>
      </c>
      <c r="E27" s="12">
        <f t="shared" si="2"/>
        <v>6431.2824832799997</v>
      </c>
      <c r="F27" s="12">
        <f t="shared" si="2"/>
        <v>6496.0169503999996</v>
      </c>
      <c r="G27" s="12">
        <f>G25+G26</f>
        <v>6495.77827892</v>
      </c>
      <c r="H27" s="12">
        <f>H25+H26</f>
        <v>25790.036520559999</v>
      </c>
      <c r="I27" s="12">
        <f>I25+I26</f>
        <v>6315.0133820000001</v>
      </c>
      <c r="J27" s="12">
        <f>J25+J26</f>
        <v>6345.8903801200004</v>
      </c>
      <c r="K27" s="9"/>
      <c r="L27" s="9"/>
      <c r="M27" s="8"/>
      <c r="N27" s="4"/>
      <c r="O27" s="4"/>
      <c r="P27" s="4"/>
      <c r="Q27" s="4"/>
      <c r="R27" s="4"/>
      <c r="S27" s="4"/>
      <c r="T27" s="4"/>
    </row>
    <row r="28" spans="1:20" x14ac:dyDescent="0.25">
      <c r="A28" s="4" t="s">
        <v>50</v>
      </c>
      <c r="B28" s="4"/>
      <c r="C28" s="4"/>
      <c r="D28" s="9">
        <v>1002.20647904</v>
      </c>
      <c r="E28" s="9">
        <v>703.32618372000002</v>
      </c>
      <c r="F28" s="9">
        <v>1022.5211866000001</v>
      </c>
      <c r="G28" s="9">
        <v>1019.80769208</v>
      </c>
      <c r="H28" s="9">
        <v>3747.8615414400001</v>
      </c>
      <c r="I28" s="9">
        <v>931.43826200000001</v>
      </c>
      <c r="J28" s="9">
        <v>447.77751788</v>
      </c>
      <c r="K28" s="9"/>
      <c r="L28" s="9"/>
      <c r="M28" s="8"/>
      <c r="N28" s="4"/>
      <c r="O28" s="4"/>
      <c r="P28" s="4"/>
      <c r="Q28" s="4"/>
      <c r="R28" s="4"/>
      <c r="S28" s="4"/>
      <c r="T28" s="4"/>
    </row>
    <row r="29" spans="1:20" x14ac:dyDescent="0.25">
      <c r="A29" s="4" t="s">
        <v>56</v>
      </c>
      <c r="B29" s="4"/>
      <c r="C29" s="4"/>
      <c r="D29" s="9"/>
      <c r="E29" s="9">
        <v>309</v>
      </c>
      <c r="F29" s="9"/>
      <c r="G29" s="9">
        <v>3</v>
      </c>
      <c r="H29" s="9">
        <v>312</v>
      </c>
      <c r="I29" s="9">
        <v>4</v>
      </c>
      <c r="J29" s="9">
        <v>492</v>
      </c>
      <c r="K29" s="9"/>
      <c r="L29" s="9"/>
      <c r="M29" s="8"/>
      <c r="N29" s="4"/>
      <c r="O29" s="4"/>
      <c r="P29" s="4"/>
      <c r="Q29" s="4"/>
      <c r="R29" s="4"/>
      <c r="S29" s="4"/>
      <c r="T29" s="4"/>
    </row>
    <row r="30" spans="1:20" x14ac:dyDescent="0.25">
      <c r="A30" s="15" t="s">
        <v>50</v>
      </c>
      <c r="B30" s="13"/>
      <c r="C30" s="13"/>
      <c r="D30" s="13">
        <f>D28+D29</f>
        <v>1002.20647904</v>
      </c>
      <c r="E30" s="13">
        <f>E28+E29</f>
        <v>1012.32618372</v>
      </c>
      <c r="F30" s="13">
        <f t="shared" ref="E30:G30" si="3">F28+F29</f>
        <v>1022.5211866000001</v>
      </c>
      <c r="G30" s="13">
        <f t="shared" si="3"/>
        <v>1022.80769208</v>
      </c>
      <c r="H30" s="13">
        <f>H28+H29</f>
        <v>4059.8615414400001</v>
      </c>
      <c r="I30" s="13">
        <f>I28+I29</f>
        <v>935.43826200000001</v>
      </c>
      <c r="J30" s="13">
        <f>J28+J29</f>
        <v>939.77751788</v>
      </c>
      <c r="K30" s="9"/>
      <c r="L30" s="9"/>
      <c r="M30" s="8"/>
      <c r="N30" s="4"/>
      <c r="O30" s="4"/>
      <c r="P30" s="4"/>
      <c r="Q30" s="4"/>
      <c r="R30" s="4"/>
      <c r="S30" s="4"/>
      <c r="T30" s="4"/>
    </row>
    <row r="31" spans="1:20" x14ac:dyDescent="0.25">
      <c r="A31" s="10" t="s">
        <v>51</v>
      </c>
      <c r="B31" s="10"/>
      <c r="C31" s="10"/>
      <c r="D31" s="10">
        <v>7369.1652869999998</v>
      </c>
      <c r="E31" s="10">
        <v>7443.6086670000004</v>
      </c>
      <c r="F31" s="10">
        <v>7518.5381369999996</v>
      </c>
      <c r="G31" s="10">
        <v>7498.5859710000004</v>
      </c>
      <c r="H31" s="10">
        <v>29829.898062</v>
      </c>
      <c r="I31" s="10">
        <v>7220.4516439999998</v>
      </c>
      <c r="J31" s="10">
        <v>7285.6678979999997</v>
      </c>
      <c r="K31" s="9"/>
      <c r="L31" s="9"/>
      <c r="M31" s="8"/>
      <c r="N31" s="4"/>
      <c r="O31" s="4"/>
      <c r="P31" s="4"/>
      <c r="Q31" s="4"/>
      <c r="R31" s="4"/>
      <c r="S31" s="4"/>
      <c r="T31" s="4"/>
    </row>
    <row r="32" spans="1:20" x14ac:dyDescent="0.25">
      <c r="A32" s="12" t="s">
        <v>56</v>
      </c>
      <c r="B32" s="12"/>
      <c r="C32" s="12"/>
      <c r="D32" s="12"/>
      <c r="E32" s="12"/>
      <c r="F32" s="12"/>
      <c r="G32" s="12">
        <v>20</v>
      </c>
      <c r="H32" s="12">
        <v>20</v>
      </c>
      <c r="I32" s="12">
        <v>30</v>
      </c>
      <c r="J32" s="12"/>
      <c r="K32" s="9"/>
      <c r="L32" s="9"/>
      <c r="M32" s="8"/>
      <c r="N32" s="4"/>
      <c r="O32" s="4"/>
      <c r="P32" s="4"/>
      <c r="Q32" s="4"/>
      <c r="R32" s="4"/>
      <c r="S32" s="4"/>
      <c r="T32" s="4"/>
    </row>
    <row r="33" spans="1:20" x14ac:dyDescent="0.25">
      <c r="A33" s="10"/>
      <c r="B33" s="10"/>
      <c r="C33" s="10"/>
      <c r="D33" s="10">
        <f t="shared" ref="D33:F33" si="4">D31</f>
        <v>7369.1652869999998</v>
      </c>
      <c r="E33" s="10">
        <f t="shared" si="4"/>
        <v>7443.6086670000004</v>
      </c>
      <c r="F33" s="10">
        <f t="shared" si="4"/>
        <v>7518.5381369999996</v>
      </c>
      <c r="G33" s="10">
        <f>G31+G32</f>
        <v>7518.5859710000004</v>
      </c>
      <c r="H33" s="10">
        <f>H31+H32</f>
        <v>29849.898062</v>
      </c>
      <c r="I33" s="10">
        <f>I31+I32</f>
        <v>7250.4516439999998</v>
      </c>
      <c r="J33" s="10">
        <f>J31+J32</f>
        <v>7285.6678979999997</v>
      </c>
      <c r="K33" s="9"/>
      <c r="L33" s="9"/>
      <c r="M33" s="8"/>
      <c r="N33" s="4"/>
      <c r="O33" s="4"/>
      <c r="P33" s="4"/>
      <c r="Q33" s="4"/>
      <c r="R33" s="4"/>
      <c r="S33" s="4"/>
      <c r="T33" s="4"/>
    </row>
    <row r="34" spans="1:20" x14ac:dyDescent="0.25">
      <c r="A34" s="16"/>
      <c r="B34" s="16"/>
      <c r="C34" s="16"/>
      <c r="D34" s="16"/>
      <c r="E34" s="16"/>
      <c r="F34" s="16"/>
      <c r="G34" s="16"/>
      <c r="H34" s="16"/>
      <c r="I34" s="16"/>
      <c r="J34" s="17"/>
      <c r="K34" s="17"/>
      <c r="L34" s="17"/>
      <c r="M34" s="8"/>
      <c r="N34" s="4"/>
      <c r="O34" s="4"/>
      <c r="P34" s="4"/>
      <c r="Q34" s="4"/>
      <c r="R34" s="4"/>
      <c r="S34" s="4"/>
      <c r="T34" s="4"/>
    </row>
    <row r="35" spans="1:20" x14ac:dyDescent="0.25">
      <c r="A35" s="4" t="s">
        <v>52</v>
      </c>
      <c r="B35" s="4"/>
      <c r="C35" s="4"/>
      <c r="D35" s="9">
        <v>6366.9617870000002</v>
      </c>
      <c r="E35" s="9">
        <v>6431.2804340000002</v>
      </c>
      <c r="F35" s="9">
        <v>6496.01696799</v>
      </c>
      <c r="G35" s="9">
        <v>6496.0173839999989</v>
      </c>
      <c r="H35" s="9">
        <v>25790.276572989998</v>
      </c>
      <c r="I35" s="9">
        <v>6315.1603630000009</v>
      </c>
      <c r="J35" s="9">
        <v>6345.819562990001</v>
      </c>
      <c r="K35" s="9"/>
      <c r="L35" s="9"/>
      <c r="M35" s="8"/>
      <c r="N35" s="4"/>
      <c r="O35" s="4"/>
      <c r="P35" s="4"/>
      <c r="Q35" s="4"/>
      <c r="R35" s="4"/>
      <c r="S35" s="4"/>
      <c r="T35" s="4"/>
    </row>
    <row r="36" spans="1:20" x14ac:dyDescent="0.25">
      <c r="A36" s="4" t="s">
        <v>53</v>
      </c>
      <c r="B36" s="4"/>
      <c r="C36" s="4"/>
      <c r="D36" s="9"/>
      <c r="E36" s="9"/>
      <c r="F36" s="9"/>
      <c r="G36" s="9"/>
      <c r="H36" s="9"/>
      <c r="I36" s="9"/>
      <c r="J36" s="9"/>
      <c r="K36" s="9"/>
      <c r="L36" s="9"/>
      <c r="M36" s="8"/>
      <c r="N36" s="4"/>
      <c r="O36" s="4"/>
      <c r="P36" s="4"/>
      <c r="Q36" s="4"/>
      <c r="R36" s="4"/>
      <c r="S36" s="4"/>
      <c r="T36" s="4"/>
    </row>
    <row r="37" spans="1:20" x14ac:dyDescent="0.25">
      <c r="A37" s="4" t="s">
        <v>54</v>
      </c>
      <c r="B37" s="4"/>
      <c r="C37" s="4"/>
      <c r="D37" s="9">
        <v>1002.2035</v>
      </c>
      <c r="E37" s="9">
        <v>1012.328233</v>
      </c>
      <c r="F37" s="9">
        <v>1022.52116901</v>
      </c>
      <c r="G37" s="9">
        <v>1022.521169</v>
      </c>
      <c r="H37" s="9">
        <v>4059.5740710100004</v>
      </c>
      <c r="I37" s="9">
        <v>935.30753500000003</v>
      </c>
      <c r="J37" s="9">
        <v>939.84833501000003</v>
      </c>
      <c r="K37" s="9"/>
      <c r="L37" s="9"/>
      <c r="M37" s="8"/>
      <c r="N37" s="4"/>
      <c r="O37" s="4"/>
      <c r="P37" s="4"/>
      <c r="Q37" s="4"/>
      <c r="R37" s="4"/>
      <c r="S37" s="4"/>
      <c r="T37" s="4"/>
    </row>
    <row r="38" spans="1:20" x14ac:dyDescent="0.25">
      <c r="A38" s="4" t="s">
        <v>55</v>
      </c>
      <c r="B38" s="4"/>
      <c r="C38" s="4"/>
      <c r="D38" s="9">
        <v>7369.1652869999998</v>
      </c>
      <c r="E38" s="9">
        <v>7443.6086670000004</v>
      </c>
      <c r="F38" s="9">
        <v>7518.5381369999996</v>
      </c>
      <c r="G38" s="9">
        <v>7518.5385529999994</v>
      </c>
      <c r="H38" s="9">
        <v>29849.850643999998</v>
      </c>
      <c r="I38" s="9">
        <v>7250.4678980000008</v>
      </c>
      <c r="J38" s="9">
        <v>7285.6678980000006</v>
      </c>
      <c r="K38" s="9"/>
      <c r="L38" s="9"/>
      <c r="M38" s="8"/>
      <c r="N38" s="4"/>
      <c r="O38" s="4"/>
      <c r="P38" s="4"/>
      <c r="Q38" s="4"/>
      <c r="R38" s="4"/>
      <c r="S38" s="4"/>
      <c r="T38" s="4"/>
    </row>
    <row r="39" spans="1:20" x14ac:dyDescent="0.25">
      <c r="A39" s="4"/>
      <c r="B39" s="4"/>
      <c r="C39" s="4"/>
      <c r="D39" s="4"/>
      <c r="E39" s="4"/>
      <c r="F39" s="4"/>
      <c r="G39" s="4"/>
      <c r="H39" s="4"/>
      <c r="I39" s="4"/>
      <c r="J39" s="4"/>
      <c r="K39" s="4"/>
      <c r="L39" s="4"/>
      <c r="M39" s="8"/>
      <c r="N39" s="4"/>
      <c r="O39" s="4"/>
      <c r="P39" s="4"/>
      <c r="Q39" s="4"/>
      <c r="R39" s="4"/>
      <c r="S39" s="4"/>
      <c r="T39" s="4"/>
    </row>
    <row r="40" spans="1:20" x14ac:dyDescent="0.25">
      <c r="A40" s="4"/>
      <c r="B40" s="4"/>
      <c r="C40" s="4"/>
      <c r="D40" s="4"/>
      <c r="E40" s="4"/>
      <c r="F40" s="4"/>
      <c r="G40" s="4"/>
      <c r="H40" s="4"/>
      <c r="I40" s="4"/>
      <c r="J40" s="4"/>
      <c r="K40" s="4"/>
      <c r="L40" s="4"/>
      <c r="M40" s="8"/>
      <c r="N40" s="4"/>
      <c r="O40" s="4"/>
      <c r="P40" s="4"/>
      <c r="Q40" s="4"/>
      <c r="R40" s="4"/>
      <c r="S40" s="4"/>
      <c r="T40" s="4"/>
    </row>
    <row r="41" spans="1:20" x14ac:dyDescent="0.25">
      <c r="A41" s="4"/>
      <c r="B41" s="4"/>
      <c r="C41" s="4"/>
      <c r="D41" s="4"/>
      <c r="E41" s="4"/>
      <c r="F41" s="4"/>
      <c r="G41" s="4"/>
      <c r="H41" s="4"/>
      <c r="I41" s="4"/>
      <c r="J41" s="4"/>
      <c r="K41" s="4"/>
      <c r="L41" s="4"/>
      <c r="M41" s="8"/>
      <c r="N41" s="4"/>
      <c r="O41" s="4"/>
      <c r="P41" s="4"/>
      <c r="Q41" s="4"/>
      <c r="R41" s="4"/>
      <c r="S41" s="4"/>
      <c r="T41" s="4"/>
    </row>
    <row r="42" spans="1:20" x14ac:dyDescent="0.25">
      <c r="A42" s="4"/>
      <c r="B42" s="4"/>
      <c r="C42" s="4"/>
      <c r="D42" s="4"/>
      <c r="E42" s="4"/>
      <c r="F42" s="4"/>
      <c r="G42" s="4"/>
      <c r="H42" s="4"/>
      <c r="I42" s="4"/>
      <c r="J42" s="4"/>
      <c r="K42" s="4"/>
      <c r="L42" s="4"/>
      <c r="M42" s="8"/>
      <c r="N42" s="4"/>
      <c r="O42" s="4"/>
      <c r="P42" s="4"/>
      <c r="Q42" s="4"/>
      <c r="R42" s="4"/>
      <c r="S42" s="4"/>
      <c r="T42" s="4"/>
    </row>
    <row r="43" spans="1:20" x14ac:dyDescent="0.25">
      <c r="A43" s="4"/>
      <c r="B43" s="4"/>
      <c r="C43" s="4"/>
      <c r="D43" s="4"/>
      <c r="E43" s="4"/>
      <c r="F43" s="4"/>
      <c r="G43" s="4"/>
      <c r="H43" s="4"/>
      <c r="I43" s="4"/>
      <c r="J43" s="4"/>
      <c r="K43" s="4"/>
      <c r="L43" s="4"/>
      <c r="M43" s="8"/>
      <c r="N43" s="4"/>
      <c r="O43" s="4"/>
      <c r="P43" s="4"/>
      <c r="Q43" s="4"/>
      <c r="R43" s="4"/>
      <c r="S43" s="4"/>
      <c r="T43" s="4"/>
    </row>
    <row r="44" spans="1:20" x14ac:dyDescent="0.25">
      <c r="A44" s="4"/>
      <c r="B44" s="4"/>
      <c r="C44" s="4"/>
      <c r="D44" s="4"/>
      <c r="E44" s="4"/>
      <c r="F44" s="4"/>
      <c r="G44" s="4"/>
      <c r="H44" s="4"/>
      <c r="I44" s="4"/>
      <c r="J44" s="4"/>
      <c r="K44" s="4"/>
      <c r="L44" s="4"/>
      <c r="M44" s="8"/>
      <c r="N44" s="4"/>
      <c r="O44" s="4"/>
      <c r="P44" s="4"/>
      <c r="Q44" s="4"/>
      <c r="R44" s="4"/>
      <c r="S44" s="4"/>
      <c r="T44" s="4"/>
    </row>
    <row r="45" spans="1:20" x14ac:dyDescent="0.25">
      <c r="A45" s="4"/>
      <c r="B45" s="4"/>
      <c r="C45" s="4"/>
      <c r="D45" s="4"/>
      <c r="E45" s="4"/>
      <c r="F45" s="4"/>
      <c r="G45" s="4"/>
      <c r="H45" s="4"/>
      <c r="I45" s="4"/>
      <c r="J45" s="4"/>
      <c r="K45" s="4"/>
      <c r="L45" s="4"/>
      <c r="M45" s="8"/>
      <c r="N45" s="4"/>
      <c r="O45" s="4"/>
      <c r="P45" s="4"/>
      <c r="Q45" s="4"/>
      <c r="R45" s="4"/>
      <c r="S45" s="4"/>
      <c r="T45" s="4"/>
    </row>
    <row r="46" spans="1:20" x14ac:dyDescent="0.25">
      <c r="A46" s="4"/>
      <c r="B46" s="4"/>
      <c r="C46" s="4"/>
      <c r="D46" s="4"/>
      <c r="E46" s="4"/>
      <c r="F46" s="4"/>
      <c r="G46" s="4"/>
      <c r="H46" s="4"/>
      <c r="I46" s="4"/>
      <c r="J46" s="4"/>
      <c r="K46" s="4"/>
      <c r="L46" s="4"/>
      <c r="M46" s="8"/>
      <c r="N46" s="4"/>
      <c r="O46" s="4"/>
      <c r="P46" s="4"/>
      <c r="Q46" s="4"/>
      <c r="R46" s="4"/>
      <c r="S46" s="4"/>
      <c r="T46" s="4"/>
    </row>
    <row r="47" spans="1:20" x14ac:dyDescent="0.25">
      <c r="A47" s="4"/>
      <c r="B47" s="4"/>
      <c r="C47" s="4"/>
      <c r="D47" s="4"/>
      <c r="E47" s="4"/>
      <c r="F47" s="4"/>
      <c r="G47" s="4"/>
      <c r="H47" s="4"/>
      <c r="I47" s="4"/>
      <c r="J47" s="4"/>
      <c r="K47" s="4"/>
      <c r="L47" s="4"/>
      <c r="M47" s="8"/>
      <c r="N47" s="4"/>
      <c r="O47" s="4"/>
      <c r="P47" s="4"/>
      <c r="Q47" s="4"/>
      <c r="R47" s="4"/>
      <c r="S47" s="4"/>
      <c r="T47" s="4"/>
    </row>
    <row r="48" spans="1:20" x14ac:dyDescent="0.25">
      <c r="A48" s="4"/>
      <c r="B48" s="4"/>
      <c r="C48" s="4"/>
      <c r="D48" s="4"/>
      <c r="E48" s="4"/>
      <c r="F48" s="4"/>
      <c r="G48" s="4"/>
      <c r="H48" s="4"/>
      <c r="I48" s="4"/>
      <c r="J48" s="4"/>
      <c r="K48" s="4"/>
      <c r="L48" s="4"/>
      <c r="M48" s="8"/>
      <c r="N48" s="4"/>
      <c r="O48" s="4"/>
      <c r="P48" s="4"/>
      <c r="Q48" s="4"/>
      <c r="R48" s="4"/>
      <c r="S48" s="4"/>
      <c r="T48" s="4"/>
    </row>
    <row r="49" spans="1:20" x14ac:dyDescent="0.25">
      <c r="A49" s="4"/>
      <c r="B49" s="4"/>
      <c r="C49" s="4"/>
      <c r="D49" s="4"/>
      <c r="E49" s="4"/>
      <c r="F49" s="4"/>
      <c r="G49" s="4"/>
      <c r="H49" s="4"/>
      <c r="I49" s="4"/>
      <c r="J49" s="4"/>
      <c r="K49" s="4"/>
      <c r="L49" s="4"/>
      <c r="M49" s="8"/>
      <c r="N49" s="4"/>
      <c r="O49" s="4"/>
      <c r="P49" s="4"/>
      <c r="Q49" s="4"/>
      <c r="R49" s="4"/>
      <c r="S49" s="4"/>
      <c r="T49" s="4"/>
    </row>
    <row r="50" spans="1:20" x14ac:dyDescent="0.25">
      <c r="A50" s="4"/>
      <c r="B50" s="4"/>
      <c r="C50" s="4"/>
      <c r="D50" s="4"/>
      <c r="E50" s="4"/>
      <c r="F50" s="4"/>
      <c r="G50" s="4"/>
      <c r="H50" s="4"/>
      <c r="I50" s="4"/>
      <c r="J50" s="4"/>
      <c r="K50" s="4"/>
      <c r="L50" s="4"/>
      <c r="M50" s="8"/>
      <c r="N50" s="4"/>
      <c r="O50" s="4"/>
      <c r="P50" s="4"/>
      <c r="Q50" s="4"/>
      <c r="R50" s="4"/>
      <c r="S50" s="4"/>
      <c r="T50" s="4"/>
    </row>
    <row r="51" spans="1:20" x14ac:dyDescent="0.25">
      <c r="A51" s="4"/>
      <c r="B51" s="4"/>
      <c r="C51" s="4"/>
      <c r="D51" s="4"/>
      <c r="E51" s="4"/>
      <c r="F51" s="4"/>
      <c r="G51" s="4"/>
      <c r="H51" s="4"/>
      <c r="I51" s="4"/>
      <c r="J51" s="4"/>
      <c r="K51" s="4"/>
      <c r="L51" s="4"/>
      <c r="M51" s="8"/>
      <c r="N51" s="4"/>
      <c r="O51" s="4"/>
      <c r="P51" s="4"/>
      <c r="Q51" s="4"/>
      <c r="R51" s="4"/>
      <c r="S51" s="4"/>
      <c r="T51"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Leticia Velasquez Diaz</cp:lastModifiedBy>
  <dcterms:created xsi:type="dcterms:W3CDTF">2010-01-29T09:42:20Z</dcterms:created>
  <dcterms:modified xsi:type="dcterms:W3CDTF">2022-08-03T17:12:35Z</dcterms:modified>
</cp:coreProperties>
</file>