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4\Kvartal 1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O9" i="2" l="1"/>
  <c r="CF9" i="2" l="1"/>
  <c r="CG9" i="2"/>
  <c r="CH9" i="2"/>
  <c r="CE9" i="2"/>
  <c r="CA9" i="2"/>
  <c r="CM9" i="2" l="1"/>
  <c r="CN9" i="2"/>
  <c r="CN7" i="2"/>
  <c r="CN6" i="2"/>
  <c r="CL9" i="2" l="1"/>
  <c r="CK9" i="2" l="1"/>
  <c r="CJ9" i="2" l="1"/>
  <c r="CI7" i="2" l="1"/>
  <c r="CI6" i="2"/>
  <c r="CI9" i="2" s="1"/>
  <c r="CD7" i="2" l="1"/>
  <c r="CD6" i="2"/>
  <c r="CC9" i="2" l="1"/>
  <c r="CB9" i="2" l="1"/>
  <c r="BZ9" i="2" l="1"/>
  <c r="CD9" i="2" s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<sst xmlns="http://schemas.openxmlformats.org/spreadsheetml/2006/main" count="107" uniqueCount="98">
  <si>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</si>
  <si>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</si>
  <si>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</si>
  <si>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</si>
  <si>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</si>
  <si>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</si>
  <si>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</si>
  <si>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</si>
  <si>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</si>
  <si>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</si>
  <si>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</si>
  <si>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</si>
  <si>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</si>
  <si>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</si>
  <si>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</si>
  <si>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</si>
  <si>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</si>
  <si>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</si>
  <si>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</si>
  <si>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</si>
  <si>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</si>
  <si>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</si>
  <si>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</si>
  <si>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</si>
  <si>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</si>
  <si>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</si>
  <si>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</si>
  <si>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</si>
  <si>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</si>
  <si>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</si>
  <si>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</si>
  <si>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</si>
  <si>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</si>
  <si>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</si>
  <si>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</si>
  <si>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</si>
  <si>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</si>
  <si>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</si>
  <si>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</si>
  <si>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</si>
  <si>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</si>
  <si>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</si>
  <si>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</si>
  <si>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</si>
  <si>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</si>
  <si>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</si>
  <si>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</si>
  <si>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</si>
  <si>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</si>
  <si>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</si>
  <si>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</si>
  <si>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</si>
  <si>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</si>
  <si>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</si>
  <si>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</si>
  <si>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</si>
  <si>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</si>
  <si>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</si>
  <si>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</si>
  <si>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</si>
  <si>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</si>
  <si>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</si>
  <si>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</si>
  <si>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</si>
  <si>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</si>
  <si>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</si>
  <si>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</si>
  <si>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</si>
  <si>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</si>
  <si>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</si>
  <si>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</si>
  <si>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</si>
  <si>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</si>
  <si>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</si>
  <si>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</si>
  <si>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</si>
  <si>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</si>
  <si>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</si>
  <si>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</si>
  <si>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</si>
  <si>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</si>
  <si>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</si>
  <si>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</si>
  <si>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</si>
  <si>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</si>
  <si>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</si>
  <si>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</si>
  <si>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</si>
  <si>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</si>
  <si>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</si>
  <si>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</si>
  <si>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</si>
  <si>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</si>
  <si>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</si>
  <si>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</si>
  <si>
    <t>Helår 2023</t>
  </si>
  <si>
    <t>Kvartal 1 2024</t>
  </si>
  <si>
    <t>Kvartal 4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</si>
</sst>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O18"/>
  <sheetViews>
    <sheetView tabSelected="1" zoomScaleNormal="100" workbookViewId="0">
      <selection activeCell="CM9" sqref="CM9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9.1796875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9.1796875" style="2" hidden="1" customWidth="1"/>
    <col min="55" max="55" width="9.453125" style="2" hidden="1" customWidth="1"/>
    <col min="56" max="79" width="9.1796875" style="2" hidden="1" customWidth="1"/>
    <col min="80" max="80" width="10.453125" style="2" hidden="1" customWidth="1"/>
    <col min="81" max="81" width="9" style="2" hidden="1" customWidth="1"/>
    <col min="82" max="82" width="0" style="2" hidden="1" customWidth="1"/>
    <col min="83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93" x14ac:dyDescent="0.3">
      <c r="B1" s="1"/>
    </row>
    <row r="2" spans="2:93" s="3" customFormat="1" x14ac:dyDescent="0.3">
      <c r="B2" s="4" t="s">
        <v>0</v>
      </c>
      <c r="I2" s="2"/>
      <c r="J2" s="2"/>
      <c r="K2" s="2"/>
    </row>
    <row r="3" spans="2:93" x14ac:dyDescent="0.3">
      <c r="B3" s="5"/>
    </row>
    <row r="5" spans="2:93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97</v>
      </c>
      <c r="CI5" s="7" t="s">
        <v>91</v>
      </c>
      <c r="CJ5" s="7" t="s">
        <v>92</v>
      </c>
      <c r="CK5" s="7" t="s">
        <v>93</v>
      </c>
      <c r="CL5" s="7" t="s">
        <v>94</v>
      </c>
      <c r="CM5" s="7" t="s">
        <v>90</v>
      </c>
      <c r="CN5" s="7" t="s">
        <v>95</v>
      </c>
      <c r="CO5" s="7" t="s">
        <v>96</v>
      </c>
    </row>
    <row r="6" spans="2:93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-57</v>
      </c>
      <c r="CA6" s="18">
        <v>-51</v>
      </c>
      <c r="CB6" s="18">
        <v>-58</v>
      </c>
      <c r="CC6" s="22">
        <v>-20</v>
      </c>
      <c r="CD6" s="16">
        <f>BZ6+CA6+CB6+CC6</f>
        <v>-186</v>
      </c>
      <c r="CE6" s="18">
        <v>-65</v>
      </c>
      <c r="CF6" s="18">
        <v>-58</v>
      </c>
      <c r="CG6" s="18">
        <v>-66</v>
      </c>
      <c r="CH6" s="18">
        <v>-24</v>
      </c>
      <c r="CI6" s="9">
        <f>CE6+CF6+CG6+CH6</f>
        <v>-213</v>
      </c>
      <c r="CJ6" s="18">
        <v>-85</v>
      </c>
      <c r="CK6" s="18">
        <v>-26</v>
      </c>
      <c r="CL6" s="18">
        <v>-100</v>
      </c>
      <c r="CM6" s="17">
        <v>-213</v>
      </c>
      <c r="CN6" s="18">
        <f>CJ6+CK6+CL6+CM6</f>
        <v>-424</v>
      </c>
      <c r="CO6" s="18">
        <v>-185</v>
      </c>
    </row>
    <row r="7" spans="2:93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6005</v>
      </c>
      <c r="CM7" s="18">
        <v>6337</v>
      </c>
      <c r="CN7" s="18">
        <f>CJ7+CK7+CL7+CM7</f>
        <v>27988</v>
      </c>
      <c r="CO7" s="18">
        <v>6824</v>
      </c>
    </row>
    <row r="8" spans="2:93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93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2316</v>
      </c>
      <c r="CA9" s="16">
        <f>CA6+CA7</f>
        <v>2618</v>
      </c>
      <c r="CB9" s="16">
        <f>CB6+CB7</f>
        <v>2334</v>
      </c>
      <c r="CC9" s="16">
        <f>CC6+CC7</f>
        <v>3504</v>
      </c>
      <c r="CD9" s="16">
        <f t="shared" si="6"/>
        <v>10772</v>
      </c>
      <c r="CE9" s="16">
        <f>CE6+CE7</f>
        <v>3574</v>
      </c>
      <c r="CF9" s="16">
        <f t="shared" ref="CF9:CH9" si="9">CF6+CF7</f>
        <v>7965</v>
      </c>
      <c r="CG9" s="16">
        <f t="shared" si="9"/>
        <v>6739</v>
      </c>
      <c r="CH9" s="16">
        <f t="shared" si="9"/>
        <v>7900</v>
      </c>
      <c r="CI9" s="16">
        <f t="shared" ref="CI9:CO9" si="10">CI6+CI7</f>
        <v>26178</v>
      </c>
      <c r="CJ9" s="16">
        <f t="shared" si="10"/>
        <v>7935</v>
      </c>
      <c r="CK9" s="16">
        <f t="shared" si="10"/>
        <v>7600</v>
      </c>
      <c r="CL9" s="16">
        <f t="shared" si="10"/>
        <v>5905</v>
      </c>
      <c r="CM9" s="16">
        <f t="shared" si="10"/>
        <v>6124</v>
      </c>
      <c r="CN9" s="16">
        <f t="shared" si="10"/>
        <v>27564</v>
      </c>
      <c r="CO9" s="16">
        <f t="shared" si="10"/>
        <v>6639</v>
      </c>
    </row>
    <row r="11" spans="2:93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93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93" ht="14" x14ac:dyDescent="0.3">
      <c r="B13" s="11"/>
      <c r="BU13" s="8"/>
      <c r="BV13" s="8"/>
      <c r="BW13" s="8"/>
      <c r="BX13" s="8"/>
      <c r="BZ13" s="8"/>
      <c r="CA13" s="8"/>
      <c r="CB13" s="8"/>
    </row>
    <row r="14" spans="2:93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93" ht="14" x14ac:dyDescent="0.3">
      <c r="B15" s="12"/>
      <c r="O15" s="2" t="s">
        <v>47</v>
      </c>
    </row>
    <row r="16" spans="2:93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2024-05-14T08:43:21Z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