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SR\NR\UFS\Produktion\2025\Kv4\Klart\"/>
    </mc:Choice>
  </mc:AlternateContent>
  <xr:revisionPtr revIDLastSave="0" documentId="13_ncr:1_{1595AB9C-5F9B-4CF1-8780-D2259DFBF2EB}" xr6:coauthVersionLast="47" xr6:coauthVersionMax="47" xr10:uidLastSave="{00000000-0000-0000-0000-000000000000}"/>
  <bookViews>
    <workbookView xWindow="-120" yWindow="-120" windowWidth="38640" windowHeight="15720" xr2:uid="{00000000-000D-0000-FFFF-FFFF00000000}"/>
  </bookViews>
  <sheets>
    <sheet name="Transf. till ÅPA och PP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1" l="1"/>
  <c r="J33" i="1"/>
  <c r="M30" i="1"/>
  <c r="J30" i="1"/>
  <c r="M35" i="1"/>
  <c r="M36" i="1"/>
  <c r="E30" i="1"/>
  <c r="L35" i="1"/>
  <c r="L36" i="1" s="1"/>
  <c r="K36" i="1"/>
  <c r="J36" i="1"/>
  <c r="I36" i="1"/>
  <c r="G36" i="1"/>
  <c r="D36" i="1"/>
  <c r="K35" i="1"/>
  <c r="J35" i="1"/>
  <c r="I35" i="1"/>
  <c r="G35" i="1"/>
  <c r="F35" i="1"/>
  <c r="F36" i="1" s="1"/>
  <c r="E35" i="1"/>
  <c r="E36" i="1" s="1"/>
  <c r="D35" i="1"/>
  <c r="L33" i="1"/>
  <c r="K33" i="1"/>
  <c r="I33" i="1"/>
  <c r="G33" i="1"/>
  <c r="F33" i="1"/>
  <c r="E33" i="1"/>
  <c r="D33" i="1"/>
  <c r="H32" i="1"/>
  <c r="H33" i="1" s="1"/>
  <c r="L30" i="1"/>
  <c r="K30" i="1"/>
  <c r="I30" i="1"/>
  <c r="G30" i="1"/>
  <c r="F30" i="1"/>
  <c r="D30" i="1"/>
  <c r="H29" i="1"/>
  <c r="H30" i="1" s="1"/>
  <c r="M26" i="1"/>
  <c r="M25" i="1"/>
  <c r="L26" i="1"/>
  <c r="L25" i="1"/>
  <c r="D26" i="1"/>
  <c r="D25" i="1"/>
  <c r="K26" i="1"/>
  <c r="K25" i="1"/>
  <c r="J26" i="1"/>
  <c r="I26" i="1"/>
  <c r="H26" i="1"/>
  <c r="G26" i="1"/>
  <c r="F26" i="1"/>
  <c r="E26" i="1"/>
  <c r="J25" i="1"/>
  <c r="I25" i="1"/>
  <c r="H25" i="1"/>
  <c r="G25" i="1"/>
  <c r="F25" i="1"/>
  <c r="E25" i="1"/>
  <c r="H35" i="1" l="1"/>
  <c r="H36" i="1" s="1"/>
</calcChain>
</file>

<file path=xl/sharedStrings.xml><?xml version="1.0" encoding="utf-8"?>
<sst xmlns="http://schemas.openxmlformats.org/spreadsheetml/2006/main" count="81" uniqueCount="66">
  <si>
    <t>Transfereringar till ålderspensionssystemet och premiepensionssystemet, avstämning</t>
  </si>
  <si>
    <t>Miljoner kronor</t>
  </si>
  <si>
    <t>Myndighet</t>
  </si>
  <si>
    <t>Anslagsnamn</t>
  </si>
  <si>
    <t>Nomenklatur</t>
  </si>
  <si>
    <t>Kv1 2024</t>
  </si>
  <si>
    <t>Kv2 2024</t>
  </si>
  <si>
    <t>Kv3 2024</t>
  </si>
  <si>
    <t>Kv4 2024</t>
  </si>
  <si>
    <t>2024</t>
  </si>
  <si>
    <t>Kv1 2025</t>
  </si>
  <si>
    <t>Kv2 2025</t>
  </si>
  <si>
    <t>Kv3 2025</t>
  </si>
  <si>
    <t>Kv4 2025</t>
  </si>
  <si>
    <t>2025</t>
  </si>
  <si>
    <t>Försvarsmakten</t>
  </si>
  <si>
    <t>Förbandsverksamhet och beredskap</t>
  </si>
  <si>
    <t>0601001</t>
  </si>
  <si>
    <t>Myndigheten för samhällsskydd och beredskap</t>
  </si>
  <si>
    <t>Krisberedskap</t>
  </si>
  <si>
    <t>0602004</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</si>
  <si>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</si>
  <si>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</si>
  <si>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</si>
  <si>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</si>
  <si>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</si>
  <si>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</si>
  <si>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</si>
  <si>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</si>
  <si>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</si>
  <si>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</si>
  <si>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</si>
  <si>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</si>
  <si>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</si>
  <si>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</si>
  <si>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</si>
  <si>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</si>
  <si>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</si>
  <si>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</si>
  <si>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</si>
  <si>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</si>
  <si>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</si>
  <si>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och etableringsjobb</t>
  </si>
  <si>
    <t>1401005</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</si>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</sst>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6"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6" fillId="0" borderId="0"/>
  </cellStyleXfs>
  <cellXfs count="21">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164" fontId="7" fillId="2" borderId="0" xfId="1" applyNumberFormat="1" applyFont="1" applyFill="1"/>
    <xf numFmtId="164" fontId="2" fillId="2" borderId="0" xfId="1" applyNumberFormat="1" applyFont="1" applyFill="1"/>
    <xf numFmtId="3" fontId="5" fillId="2" borderId="0" xfId="1" applyNumberFormat="1" applyFont="1" applyFill="1"/>
    <xf numFmtId="166" fontId="2" fillId="0" borderId="0" xfId="1" applyNumberFormat="1" applyFont="1"/>
    <xf numFmtId="3" fontId="2" fillId="2" borderId="0" xfId="1" applyNumberFormat="1" applyFont="1" applyFill="1"/>
    <xf numFmtId="3" fontId="2" fillId="3" borderId="0" xfId="1" applyNumberFormat="1" applyFont="1" applyFill="1"/>
    <xf numFmtId="164" fontId="2" fillId="3" borderId="0" xfId="1" applyNumberFormat="1" applyFont="1" applyFill="1"/>
    <xf numFmtId="0" fontId="2" fillId="0" borderId="0" xfId="1" applyFont="1"/>
    <xf numFmtId="3" fontId="2" fillId="0" borderId="0" xfId="1" applyNumberFormat="1" applyFont="1"/>
    <xf numFmtId="0" fontId="7" fillId="3" borderId="0" xfId="1" applyFont="1" applyFill="1"/>
    <xf numFmtId="164" fontId="5" fillId="4" borderId="0" xfId="1" applyNumberFormat="1" applyFont="1" applyFill="1"/>
    <xf numFmtId="3" fontId="5" fillId="4" borderId="0" xfId="1" applyNumberFormat="1" applyFont="1" applyFill="1"/>
  </cellXfs>
  <cellStyles count="2">
    <cellStyle name="Normal" xfId="0" builtinId="0"/>
    <cellStyle name="Normal 2" xfId="1" xr:uid="{F046807F-DFFC-465F-9509-8DA0E5BA6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42</xdr:row>
      <xdr:rowOff>85725</xdr:rowOff>
    </xdr:from>
    <xdr:to>
      <xdr:col>13</xdr:col>
      <xdr:colOff>0</xdr:colOff>
      <xdr:row>58</xdr:row>
      <xdr:rowOff>28575</xdr:rowOff>
    </xdr:to>
    <xdr:sp macro="" textlink="">
      <xdr:nvSpPr>
        <xdr:cNvPr id="2" name="textruta 1">
          <a:extLst>
            <a:ext uri="{FF2B5EF4-FFF2-40B4-BE49-F238E27FC236}">
              <a16:creationId xmlns:a16="http://schemas.microsoft.com/office/drawing/2014/main" id="{F4313346-D4F9-4882-A261-5A9D73C1A402}"/>
            </a:ext>
          </a:extLst>
        </xdr:cNvPr>
        <xdr:cNvSpPr txBox="1"/>
      </xdr:nvSpPr>
      <xdr:spPr>
        <a:xfrm>
          <a:off x="66675" y="6867525"/>
          <a:ext cx="9067800" cy="253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1" i="0" baseline="0">
              <a:solidFill>
                <a:schemeClr val="dk1"/>
              </a:solidFill>
              <a:effectLst/>
              <a:latin typeface="+mn-lt"/>
              <a:ea typeface="+mn-ea"/>
              <a:cs typeface="+mn-cs"/>
            </a:rPr>
            <a:t>Kommentarer till utfall </a:t>
          </a:r>
          <a:endParaRPr lang="sv-SE">
            <a:effectLst/>
          </a:endParaRPr>
        </a:p>
        <a:p>
          <a:pPr eaLnBrk="1" fontAlgn="auto" latinLnBrk="0" hangingPunct="1"/>
          <a:r>
            <a:rPr lang="sv-SE" sz="1100" b="0" i="0" baseline="0">
              <a:solidFill>
                <a:schemeClr val="dk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Kommentar till 2025 års belopp. Slutreglering för tidigare år har gjorts kvartal 2. Därför avviker fördelningen mellan utbetalt till AP-fonden respektive till RGK enligt inkomsttitel från redovisade belopp som visar årets fördelning. Slutreglering för 2023 har gjorts 2025 kvartal 2 då andelen till AP-fonden respektive andelen till Riksgälden reglerats med +/- 9 mnkr. </a:t>
          </a:r>
          <a:endParaRPr lang="sv-SE">
            <a:effectLst/>
          </a:endParaRPr>
        </a:p>
        <a:p>
          <a:endParaRPr lang="sv-S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workbookViewId="0">
      <pane xSplit="3" ySplit="4" topLeftCell="D5" activePane="bottomRight" state="frozen"/>
      <selection pane="topRight" activeCell="D1" sqref="D1"/>
      <selection pane="bottomLeft" activeCell="A5" sqref="A5"/>
      <selection pane="bottomRight" activeCell="P25" sqref="P25"/>
    </sheetView>
  </sheetViews>
  <sheetFormatPr defaultRowHeight="12.75" x14ac:dyDescent="0.2"/>
  <cols>
    <col min="1" max="1" width="14.5703125" customWidth="1"/>
    <col min="2" max="2" width="28.85546875" customWidth="1"/>
    <col min="3" max="3" width="10.7109375" customWidth="1"/>
    <col min="4" max="13" width="8.28515625" customWidth="1"/>
  </cols>
  <sheetData>
    <row r="1" spans="1:15" s="3" customFormat="1" ht="15.75" x14ac:dyDescent="0.25">
      <c r="A1" s="2" t="s">
        <v>0</v>
      </c>
      <c r="B1" s="2"/>
      <c r="C1" s="2"/>
      <c r="D1" s="2"/>
      <c r="E1" s="2"/>
      <c r="F1" s="2"/>
    </row>
    <row r="2" spans="1:15" s="1" customFormat="1" ht="8.25" customHeight="1" x14ac:dyDescent="0.2"/>
    <row r="3" spans="1:15" s="4" customFormat="1" ht="11.25" customHeight="1" x14ac:dyDescent="0.2">
      <c r="A3" s="4" t="s">
        <v>1</v>
      </c>
    </row>
    <row r="4" spans="1:15"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15" x14ac:dyDescent="0.2">
      <c r="A5" s="4" t="s">
        <v>15</v>
      </c>
      <c r="B5" s="4" t="s">
        <v>16</v>
      </c>
      <c r="C5" s="4" t="s">
        <v>17</v>
      </c>
      <c r="D5" s="8">
        <v>48.819501000000002</v>
      </c>
      <c r="E5" s="8">
        <v>48.819501000000002</v>
      </c>
      <c r="F5" s="8">
        <v>48.819499999999998</v>
      </c>
      <c r="G5" s="8">
        <v>48.819498000000003</v>
      </c>
      <c r="H5" s="8">
        <v>195.27799999999999</v>
      </c>
      <c r="I5" s="8">
        <v>62.07</v>
      </c>
      <c r="J5" s="8">
        <v>62.07</v>
      </c>
      <c r="K5" s="8">
        <v>62.067</v>
      </c>
      <c r="L5" s="8">
        <v>62.067</v>
      </c>
      <c r="M5" s="8">
        <v>248.274</v>
      </c>
      <c r="N5" s="4"/>
      <c r="O5" s="4"/>
    </row>
    <row r="6" spans="1:15" s="6" customFormat="1" x14ac:dyDescent="0.2">
      <c r="A6" s="4" t="s">
        <v>18</v>
      </c>
      <c r="B6" s="4" t="s">
        <v>19</v>
      </c>
      <c r="C6" s="4" t="s">
        <v>20</v>
      </c>
      <c r="D6" s="8"/>
      <c r="E6" s="8"/>
      <c r="F6" s="8"/>
      <c r="G6" s="8"/>
      <c r="H6" s="8"/>
      <c r="I6" s="8">
        <v>0.78681999999999996</v>
      </c>
      <c r="J6" s="8">
        <v>0</v>
      </c>
      <c r="K6" s="8">
        <v>0.47209200000000001</v>
      </c>
      <c r="L6" s="8">
        <v>0.47208800000000001</v>
      </c>
      <c r="M6" s="8">
        <v>1.7310000000000001</v>
      </c>
      <c r="N6" s="4"/>
      <c r="O6" s="4"/>
    </row>
    <row r="7" spans="1:15" x14ac:dyDescent="0.2">
      <c r="A7" s="4" t="s">
        <v>21</v>
      </c>
      <c r="B7" s="4" t="s">
        <v>22</v>
      </c>
      <c r="C7" s="4" t="s">
        <v>23</v>
      </c>
      <c r="D7" s="8">
        <v>10.019747000000001</v>
      </c>
      <c r="E7" s="8">
        <v>10.019750999999999</v>
      </c>
      <c r="F7" s="8">
        <v>10.019750999999999</v>
      </c>
      <c r="G7" s="8">
        <v>10.019750999999999</v>
      </c>
      <c r="H7" s="8">
        <v>40.079000000000001</v>
      </c>
      <c r="I7" s="8">
        <v>10.404193019999999</v>
      </c>
      <c r="J7" s="8">
        <v>10.404193019999999</v>
      </c>
      <c r="K7" s="8">
        <v>10.404193019999999</v>
      </c>
      <c r="L7" s="8">
        <v>10.404192939999998</v>
      </c>
      <c r="M7" s="8">
        <v>41.616771999999997</v>
      </c>
      <c r="N7" s="4"/>
      <c r="O7" s="4"/>
    </row>
    <row r="8" spans="1:15" x14ac:dyDescent="0.2">
      <c r="A8" s="4" t="s">
        <v>21</v>
      </c>
      <c r="B8" s="4" t="s">
        <v>24</v>
      </c>
      <c r="C8" s="4" t="s">
        <v>25</v>
      </c>
      <c r="D8" s="8">
        <v>1118.25</v>
      </c>
      <c r="E8" s="8">
        <v>1118.25</v>
      </c>
      <c r="F8" s="8">
        <v>1118.25</v>
      </c>
      <c r="G8" s="8">
        <v>1118.25</v>
      </c>
      <c r="H8" s="8">
        <v>4473</v>
      </c>
      <c r="I8" s="8">
        <v>1182</v>
      </c>
      <c r="J8" s="8">
        <v>1182</v>
      </c>
      <c r="K8" s="8">
        <v>1182</v>
      </c>
      <c r="L8" s="8">
        <v>1182</v>
      </c>
      <c r="M8" s="8">
        <v>4728</v>
      </c>
      <c r="N8" s="4"/>
      <c r="O8" s="4"/>
    </row>
    <row r="9" spans="1:15" x14ac:dyDescent="0.2">
      <c r="A9" s="4" t="s">
        <v>21</v>
      </c>
      <c r="B9" s="4" t="s">
        <v>26</v>
      </c>
      <c r="C9" s="4" t="s">
        <v>27</v>
      </c>
      <c r="D9" s="8">
        <v>1350.2499999900001</v>
      </c>
      <c r="E9" s="8">
        <v>1350.2499999900001</v>
      </c>
      <c r="F9" s="8">
        <v>1350.2499999900001</v>
      </c>
      <c r="G9" s="8">
        <v>1350.2500000299999</v>
      </c>
      <c r="H9" s="8">
        <v>5401</v>
      </c>
      <c r="I9" s="8">
        <v>1383.2499999900001</v>
      </c>
      <c r="J9" s="8">
        <v>1383.2499999900001</v>
      </c>
      <c r="K9" s="8">
        <v>1383.2499999900001</v>
      </c>
      <c r="L9" s="8">
        <v>1383.2500000299999</v>
      </c>
      <c r="M9" s="8">
        <v>5533</v>
      </c>
      <c r="N9" s="4"/>
      <c r="O9" s="4"/>
    </row>
    <row r="10" spans="1:15" x14ac:dyDescent="0.2">
      <c r="A10" s="4" t="s">
        <v>21</v>
      </c>
      <c r="B10" s="4" t="s">
        <v>28</v>
      </c>
      <c r="C10" s="4" t="s">
        <v>29</v>
      </c>
      <c r="D10" s="8">
        <v>42.75</v>
      </c>
      <c r="E10" s="8">
        <v>42.75</v>
      </c>
      <c r="F10" s="8">
        <v>42.75</v>
      </c>
      <c r="G10" s="8">
        <v>42.75</v>
      </c>
      <c r="H10" s="8">
        <v>171</v>
      </c>
      <c r="I10" s="8">
        <v>44.000000010000001</v>
      </c>
      <c r="J10" s="8">
        <v>44.000000010000001</v>
      </c>
      <c r="K10" s="8">
        <v>44.000000010000001</v>
      </c>
      <c r="L10" s="8">
        <v>43.999999969999998</v>
      </c>
      <c r="M10" s="8">
        <v>176</v>
      </c>
      <c r="N10" s="4"/>
      <c r="O10" s="4"/>
    </row>
    <row r="11" spans="1:15" x14ac:dyDescent="0.2">
      <c r="A11" s="4" t="s">
        <v>21</v>
      </c>
      <c r="B11" s="4" t="s">
        <v>30</v>
      </c>
      <c r="C11" s="4" t="s">
        <v>31</v>
      </c>
      <c r="D11" s="8">
        <v>0.45750000000000002</v>
      </c>
      <c r="E11" s="8">
        <v>0.45750000000000002</v>
      </c>
      <c r="F11" s="8">
        <v>0.45750000000000002</v>
      </c>
      <c r="G11" s="8">
        <v>0.45750000000000002</v>
      </c>
      <c r="H11" s="8">
        <v>1.83</v>
      </c>
      <c r="I11" s="8">
        <v>0.39324998999999999</v>
      </c>
      <c r="J11" s="8">
        <v>0.39324998999999999</v>
      </c>
      <c r="K11" s="8">
        <v>0.39324998999999999</v>
      </c>
      <c r="L11" s="8">
        <v>0.39325003000000003</v>
      </c>
      <c r="M11" s="8">
        <v>1.573</v>
      </c>
      <c r="N11" s="4"/>
      <c r="O11" s="4"/>
    </row>
    <row r="12" spans="1:15" x14ac:dyDescent="0.2">
      <c r="A12" s="4" t="s">
        <v>21</v>
      </c>
      <c r="B12" s="4" t="s">
        <v>32</v>
      </c>
      <c r="C12" s="4" t="s">
        <v>33</v>
      </c>
      <c r="D12" s="8">
        <v>1114.04475</v>
      </c>
      <c r="E12" s="8">
        <v>1114.04475</v>
      </c>
      <c r="F12" s="8">
        <v>1114.04475</v>
      </c>
      <c r="G12" s="8">
        <v>1114.04475</v>
      </c>
      <c r="H12" s="8">
        <v>4456.1790000000001</v>
      </c>
      <c r="I12" s="8">
        <v>1169.58825</v>
      </c>
      <c r="J12" s="8">
        <v>1169.58825</v>
      </c>
      <c r="K12" s="8">
        <v>1169.58825</v>
      </c>
      <c r="L12" s="8">
        <v>1169.58825</v>
      </c>
      <c r="M12" s="8">
        <v>4678.3530000000001</v>
      </c>
      <c r="N12" s="4"/>
      <c r="O12" s="4"/>
    </row>
    <row r="13" spans="1:15" x14ac:dyDescent="0.2">
      <c r="A13" s="4" t="s">
        <v>21</v>
      </c>
      <c r="B13" s="4" t="s">
        <v>34</v>
      </c>
      <c r="C13" s="4" t="s">
        <v>35</v>
      </c>
      <c r="D13" s="8">
        <v>116.71025001000001</v>
      </c>
      <c r="E13" s="8">
        <v>116.71025001000001</v>
      </c>
      <c r="F13" s="8">
        <v>116.71025001000001</v>
      </c>
      <c r="G13" s="8">
        <v>116.71024996999999</v>
      </c>
      <c r="H13" s="8">
        <v>466.84100000000001</v>
      </c>
      <c r="I13" s="8">
        <v>136.04274999</v>
      </c>
      <c r="J13" s="8">
        <v>136.04274999</v>
      </c>
      <c r="K13" s="8">
        <v>136.04274999</v>
      </c>
      <c r="L13" s="8">
        <v>136.04275003000001</v>
      </c>
      <c r="M13" s="8">
        <v>544.17100000000005</v>
      </c>
      <c r="N13" s="4"/>
      <c r="O13" s="4"/>
    </row>
    <row r="14" spans="1:15" x14ac:dyDescent="0.2">
      <c r="A14" s="4" t="s">
        <v>36</v>
      </c>
      <c r="B14" s="4" t="s">
        <v>37</v>
      </c>
      <c r="C14" s="4" t="s">
        <v>38</v>
      </c>
      <c r="D14" s="8">
        <v>2242.974999</v>
      </c>
      <c r="E14" s="8">
        <v>2242.974999</v>
      </c>
      <c r="F14" s="8">
        <v>2242.974999</v>
      </c>
      <c r="G14" s="8">
        <v>2242.975003</v>
      </c>
      <c r="H14" s="8">
        <v>8971.9</v>
      </c>
      <c r="I14" s="8">
        <v>1936.974999</v>
      </c>
      <c r="J14" s="8">
        <v>1936.974999</v>
      </c>
      <c r="K14" s="8">
        <v>1936.974999</v>
      </c>
      <c r="L14" s="8">
        <v>1936.975003</v>
      </c>
      <c r="M14" s="8">
        <v>7747.9</v>
      </c>
      <c r="N14" s="4"/>
      <c r="O14" s="4"/>
    </row>
    <row r="15" spans="1:15" x14ac:dyDescent="0.2">
      <c r="A15" s="4" t="s">
        <v>39</v>
      </c>
      <c r="B15" s="4" t="s">
        <v>40</v>
      </c>
      <c r="C15" s="4" t="s">
        <v>41</v>
      </c>
      <c r="D15" s="8">
        <v>822.76499999999999</v>
      </c>
      <c r="E15" s="8">
        <v>822.76499999999999</v>
      </c>
      <c r="F15" s="8">
        <v>822.76499999999999</v>
      </c>
      <c r="G15" s="8">
        <v>822.76499999999999</v>
      </c>
      <c r="H15" s="8">
        <v>3291.06</v>
      </c>
      <c r="I15" s="8">
        <v>765.26250000000005</v>
      </c>
      <c r="J15" s="8">
        <v>765.26250000000005</v>
      </c>
      <c r="K15" s="8">
        <v>765.26250000000005</v>
      </c>
      <c r="L15" s="8">
        <v>765.26250000000005</v>
      </c>
      <c r="M15" s="8">
        <v>3061.05</v>
      </c>
      <c r="N15" s="4"/>
      <c r="O15" s="4"/>
    </row>
    <row r="16" spans="1:15" s="6" customFormat="1" x14ac:dyDescent="0.2">
      <c r="A16" s="4" t="s">
        <v>39</v>
      </c>
      <c r="B16" s="4" t="s">
        <v>42</v>
      </c>
      <c r="C16" s="4" t="s">
        <v>43</v>
      </c>
      <c r="D16" s="8">
        <v>6.3792479999999996</v>
      </c>
      <c r="E16" s="8">
        <v>6.3792479999999996</v>
      </c>
      <c r="F16" s="8">
        <v>6.3792479999999996</v>
      </c>
      <c r="G16" s="8">
        <v>6.3792559999999998</v>
      </c>
      <c r="H16" s="8">
        <v>25.516999999999999</v>
      </c>
      <c r="I16" s="8">
        <v>12.494498999999999</v>
      </c>
      <c r="J16" s="8">
        <v>12.494498999999999</v>
      </c>
      <c r="K16" s="8">
        <v>12.494498999999999</v>
      </c>
      <c r="L16" s="8">
        <v>12.494503</v>
      </c>
      <c r="M16" s="8">
        <v>49.978000000000002</v>
      </c>
      <c r="N16" s="4"/>
      <c r="O16" s="4"/>
    </row>
    <row r="17" spans="1:15" x14ac:dyDescent="0.2">
      <c r="A17" s="4" t="s">
        <v>44</v>
      </c>
      <c r="B17" s="4" t="s">
        <v>45</v>
      </c>
      <c r="C17" s="4" t="s">
        <v>46</v>
      </c>
      <c r="D17" s="8">
        <v>906.24849900000004</v>
      </c>
      <c r="E17" s="8">
        <v>906.24849900000004</v>
      </c>
      <c r="F17" s="8">
        <v>911.62549799999999</v>
      </c>
      <c r="G17" s="8">
        <v>911.62550399999998</v>
      </c>
      <c r="H17" s="8">
        <v>3635.748</v>
      </c>
      <c r="I17" s="8">
        <v>913.93974900000001</v>
      </c>
      <c r="J17" s="8">
        <v>913.93974900000001</v>
      </c>
      <c r="K17" s="8">
        <v>932.38574700000004</v>
      </c>
      <c r="L17" s="8">
        <v>932.38575500000002</v>
      </c>
      <c r="M17" s="8">
        <v>3692.6509999999998</v>
      </c>
      <c r="N17" s="4"/>
      <c r="O17" s="4"/>
    </row>
    <row r="18" spans="1:15" x14ac:dyDescent="0.2">
      <c r="A18" s="4" t="s">
        <v>44</v>
      </c>
      <c r="B18" s="4" t="s">
        <v>47</v>
      </c>
      <c r="C18" s="4" t="s">
        <v>48</v>
      </c>
      <c r="D18" s="8">
        <v>65.000000999999997</v>
      </c>
      <c r="E18" s="8">
        <v>65.000000999999997</v>
      </c>
      <c r="F18" s="8">
        <v>65.000000999999997</v>
      </c>
      <c r="G18" s="8">
        <v>64.999996999999993</v>
      </c>
      <c r="H18" s="8">
        <v>260</v>
      </c>
      <c r="I18" s="8">
        <v>111.75</v>
      </c>
      <c r="J18" s="8">
        <v>111.75</v>
      </c>
      <c r="K18" s="8">
        <v>111.75</v>
      </c>
      <c r="L18" s="8">
        <v>111.75</v>
      </c>
      <c r="M18" s="8">
        <v>447</v>
      </c>
      <c r="N18" s="4"/>
      <c r="O18" s="4"/>
    </row>
    <row r="19" spans="1:15" s="6" customFormat="1" x14ac:dyDescent="0.2">
      <c r="A19" s="4" t="s">
        <v>49</v>
      </c>
      <c r="B19" s="4" t="s">
        <v>50</v>
      </c>
      <c r="C19" s="4" t="s">
        <v>51</v>
      </c>
      <c r="D19" s="8">
        <v>1.8933</v>
      </c>
      <c r="E19" s="8">
        <v>1.8938999999999999</v>
      </c>
      <c r="F19" s="8">
        <v>1.8938999999999999</v>
      </c>
      <c r="G19" s="8">
        <v>1.8938999999999999</v>
      </c>
      <c r="H19" s="8">
        <v>7.5750000000000002</v>
      </c>
      <c r="I19" s="8">
        <v>2.2097000000000002</v>
      </c>
      <c r="J19" s="8">
        <v>2.9468000000000001</v>
      </c>
      <c r="K19" s="8">
        <v>2.2101000000000002</v>
      </c>
      <c r="L19" s="8">
        <v>1.4734</v>
      </c>
      <c r="M19" s="8">
        <v>8.84</v>
      </c>
      <c r="N19" s="4"/>
      <c r="O19" s="4"/>
    </row>
    <row r="20" spans="1:15" s="6" customFormat="1" x14ac:dyDescent="0.2">
      <c r="A20" s="9" t="s">
        <v>52</v>
      </c>
      <c r="B20" s="10"/>
      <c r="C20" s="10"/>
      <c r="D20" s="11">
        <v>7846.5627949999998</v>
      </c>
      <c r="E20" s="11">
        <v>7846.5633989999997</v>
      </c>
      <c r="F20" s="11">
        <v>7851.9403970000003</v>
      </c>
      <c r="G20" s="11">
        <v>7851.9404089999998</v>
      </c>
      <c r="H20" s="11">
        <v>31397.007000000001</v>
      </c>
      <c r="I20" s="11">
        <v>7731.1667100000004</v>
      </c>
      <c r="J20" s="11">
        <v>7731.1169900000004</v>
      </c>
      <c r="K20" s="9">
        <v>7749.2953799999996</v>
      </c>
      <c r="L20" s="9">
        <v>7748.5586919999996</v>
      </c>
      <c r="M20" s="11">
        <v>30960.137771999998</v>
      </c>
      <c r="N20" s="4"/>
      <c r="O20" s="4"/>
    </row>
    <row r="21" spans="1:15" s="6" customFormat="1" x14ac:dyDescent="0.2">
      <c r="A21" s="4" t="s">
        <v>53</v>
      </c>
      <c r="B21" s="4"/>
      <c r="C21" s="4"/>
      <c r="D21" s="8"/>
      <c r="E21" s="8"/>
      <c r="F21" s="8"/>
      <c r="G21" s="8"/>
      <c r="H21" s="8"/>
      <c r="I21" s="8"/>
      <c r="J21" s="8"/>
      <c r="K21" s="8"/>
      <c r="L21" s="8"/>
      <c r="M21" s="8"/>
      <c r="N21" s="4"/>
      <c r="O21" s="4"/>
    </row>
    <row r="22" spans="1:15" x14ac:dyDescent="0.2">
      <c r="A22" s="4" t="s">
        <v>54</v>
      </c>
      <c r="B22" s="4"/>
      <c r="C22" s="4"/>
      <c r="D22" s="12">
        <v>0.871</v>
      </c>
      <c r="E22" s="12">
        <v>0.871</v>
      </c>
      <c r="F22" s="12">
        <v>0.871</v>
      </c>
      <c r="G22" s="12">
        <v>0.871</v>
      </c>
      <c r="H22" s="12">
        <v>0.871</v>
      </c>
      <c r="I22" s="12">
        <v>0.86199999999999999</v>
      </c>
      <c r="J22" s="12">
        <v>0.86199999999999999</v>
      </c>
      <c r="K22" s="12">
        <v>0.86199999999999999</v>
      </c>
      <c r="L22" s="12">
        <v>0.86199999999999999</v>
      </c>
      <c r="M22" s="12">
        <v>0.86199999999999999</v>
      </c>
      <c r="N22" s="4"/>
      <c r="O22" s="4"/>
    </row>
    <row r="23" spans="1:15" x14ac:dyDescent="0.2">
      <c r="A23" s="4" t="s">
        <v>55</v>
      </c>
      <c r="B23" s="4"/>
      <c r="C23" s="4"/>
      <c r="D23" s="12">
        <v>0.129</v>
      </c>
      <c r="E23" s="12">
        <v>0.129</v>
      </c>
      <c r="F23" s="12">
        <v>0.129</v>
      </c>
      <c r="G23" s="12">
        <v>0.129</v>
      </c>
      <c r="H23" s="12">
        <v>0.129</v>
      </c>
      <c r="I23" s="12">
        <v>0.13800000000000001</v>
      </c>
      <c r="J23" s="12">
        <v>0.13800000000000001</v>
      </c>
      <c r="K23" s="12">
        <v>0.13800000000000001</v>
      </c>
      <c r="L23" s="12">
        <v>0.13800000000000001</v>
      </c>
      <c r="M23" s="12">
        <v>0.13800000000000001</v>
      </c>
      <c r="N23" s="4"/>
      <c r="O23" s="4"/>
    </row>
    <row r="24" spans="1:15" x14ac:dyDescent="0.2">
      <c r="A24" s="4" t="s">
        <v>53</v>
      </c>
      <c r="B24" s="4"/>
      <c r="C24" s="4"/>
      <c r="D24" s="8"/>
      <c r="E24" s="8"/>
      <c r="F24" s="8"/>
      <c r="G24" s="8"/>
      <c r="H24" s="8"/>
      <c r="I24" s="8"/>
      <c r="J24" s="8"/>
      <c r="K24" s="8"/>
      <c r="L24" s="8"/>
      <c r="M24" s="8"/>
      <c r="N24" s="4"/>
      <c r="O24" s="4"/>
    </row>
    <row r="25" spans="1:15" x14ac:dyDescent="0.2">
      <c r="A25" s="10" t="s">
        <v>56</v>
      </c>
      <c r="B25" s="10"/>
      <c r="C25" s="10"/>
      <c r="D25" s="13">
        <f>D22*D20</f>
        <v>6834.3561944450003</v>
      </c>
      <c r="E25" s="13">
        <f>E22*E20</f>
        <v>6834.3567205290001</v>
      </c>
      <c r="F25" s="13">
        <f>F22*F20</f>
        <v>6839.040085787</v>
      </c>
      <c r="G25" s="13">
        <f t="shared" ref="G25" si="0">G22*G20</f>
        <v>6839.0400962389995</v>
      </c>
      <c r="H25" s="13">
        <f>H22*H20</f>
        <v>27346.793097000002</v>
      </c>
      <c r="I25" s="13">
        <f>I22*I20</f>
        <v>6664.2657040200002</v>
      </c>
      <c r="J25" s="13">
        <f>J22*J20</f>
        <v>6664.2228453799999</v>
      </c>
      <c r="K25" s="13">
        <f>K22*K20</f>
        <v>6679.89261756</v>
      </c>
      <c r="L25" s="13">
        <f>L22*L20</f>
        <v>6679.2575925039991</v>
      </c>
      <c r="M25" s="13">
        <f>M22*M20</f>
        <v>26687.638759463996</v>
      </c>
      <c r="N25" s="4"/>
      <c r="O25" s="4"/>
    </row>
    <row r="26" spans="1:15" x14ac:dyDescent="0.2">
      <c r="A26" s="15" t="s">
        <v>57</v>
      </c>
      <c r="B26" s="15"/>
      <c r="C26" s="15"/>
      <c r="D26" s="14">
        <f>D23*D20</f>
        <v>1012.206600555</v>
      </c>
      <c r="E26" s="14">
        <f t="shared" ref="E26:G26" si="1">E23*E20</f>
        <v>1012.206678471</v>
      </c>
      <c r="F26" s="14">
        <f t="shared" si="1"/>
        <v>1012.9003112130001</v>
      </c>
      <c r="G26" s="14">
        <f t="shared" si="1"/>
        <v>1012.900312761</v>
      </c>
      <c r="H26" s="14">
        <f>H23*H20</f>
        <v>4050.2139030000003</v>
      </c>
      <c r="I26" s="14">
        <f>I23*I20</f>
        <v>1066.90100598</v>
      </c>
      <c r="J26" s="14">
        <f>J23*J20</f>
        <v>1066.8941446200001</v>
      </c>
      <c r="K26" s="14">
        <f>K23*K20</f>
        <v>1069.4027624400001</v>
      </c>
      <c r="L26" s="14">
        <f>L23*L20</f>
        <v>1069.301099496</v>
      </c>
      <c r="M26" s="14">
        <f>M23*M20</f>
        <v>4272.499012536</v>
      </c>
      <c r="N26" s="4"/>
      <c r="O26" s="4"/>
    </row>
    <row r="27" spans="1:15" x14ac:dyDescent="0.2">
      <c r="A27" s="4" t="s">
        <v>53</v>
      </c>
      <c r="B27" s="4"/>
      <c r="C27" s="4"/>
      <c r="D27" s="8"/>
      <c r="E27" s="8"/>
      <c r="F27" s="8"/>
      <c r="G27" s="8"/>
      <c r="H27" s="8"/>
      <c r="I27" s="8"/>
      <c r="J27" s="8"/>
      <c r="K27" s="8"/>
      <c r="L27" s="8"/>
      <c r="M27" s="8"/>
      <c r="N27" s="4"/>
      <c r="O27" s="4"/>
    </row>
    <row r="28" spans="1:15" x14ac:dyDescent="0.2">
      <c r="A28" s="4" t="s">
        <v>58</v>
      </c>
      <c r="B28" s="4"/>
      <c r="C28" s="4"/>
      <c r="D28" s="8">
        <v>6834.3753555699996</v>
      </c>
      <c r="E28" s="8">
        <v>7001.1368786400008</v>
      </c>
      <c r="F28" s="8">
        <v>6839.0592469200001</v>
      </c>
      <c r="G28" s="8">
        <v>6839.0592608799998</v>
      </c>
      <c r="H28" s="8">
        <v>27513.630742009998</v>
      </c>
      <c r="I28" s="8">
        <v>6663.8777238800003</v>
      </c>
      <c r="J28" s="8">
        <v>6655.4422173999992</v>
      </c>
      <c r="K28" s="8">
        <v>6679.91158068</v>
      </c>
      <c r="L28" s="8">
        <v>6679.9115945200001</v>
      </c>
      <c r="M28" s="8">
        <v>26679.143116479998</v>
      </c>
      <c r="N28" s="4"/>
      <c r="O28" s="4"/>
    </row>
    <row r="29" spans="1:15" x14ac:dyDescent="0.2">
      <c r="A29" s="16" t="s">
        <v>65</v>
      </c>
      <c r="B29" s="4"/>
      <c r="C29" s="4"/>
      <c r="D29" s="17"/>
      <c r="E29" s="17">
        <v>-166.760997</v>
      </c>
      <c r="F29" s="17"/>
      <c r="G29" s="17"/>
      <c r="H29" s="17">
        <f>E29+D29</f>
        <v>-166.760997</v>
      </c>
      <c r="I29" s="8"/>
      <c r="J29" s="17">
        <v>8.5714989999999993</v>
      </c>
      <c r="K29" s="16"/>
      <c r="L29" s="8"/>
      <c r="M29" s="17">
        <v>9</v>
      </c>
      <c r="N29" s="4"/>
      <c r="O29" s="4"/>
    </row>
    <row r="30" spans="1:15" x14ac:dyDescent="0.2">
      <c r="A30" s="9" t="s">
        <v>58</v>
      </c>
      <c r="B30" s="9"/>
      <c r="C30" s="9"/>
      <c r="D30" s="13">
        <f t="shared" ref="D30:J30" si="2">D28+D29</f>
        <v>6834.3753555699996</v>
      </c>
      <c r="E30" s="13">
        <f>E28+E29</f>
        <v>6834.3758816400004</v>
      </c>
      <c r="F30" s="13">
        <f t="shared" si="2"/>
        <v>6839.0592469200001</v>
      </c>
      <c r="G30" s="13">
        <f t="shared" si="2"/>
        <v>6839.0592608799998</v>
      </c>
      <c r="H30" s="13">
        <f>H28+H29</f>
        <v>27346.869745009997</v>
      </c>
      <c r="I30" s="13">
        <f t="shared" si="2"/>
        <v>6663.8777238800003</v>
      </c>
      <c r="J30" s="13">
        <f>J28+J29</f>
        <v>6664.0137163999989</v>
      </c>
      <c r="K30" s="13">
        <f>K28+K29</f>
        <v>6679.91158068</v>
      </c>
      <c r="L30" s="13">
        <f>L28+L29</f>
        <v>6679.9115945200001</v>
      </c>
      <c r="M30" s="13">
        <f>M28+M29</f>
        <v>26688.143116479998</v>
      </c>
      <c r="N30" s="4"/>
      <c r="O30" s="4"/>
    </row>
    <row r="31" spans="1:15" x14ac:dyDescent="0.2">
      <c r="A31" s="4" t="s">
        <v>59</v>
      </c>
      <c r="B31" s="4"/>
      <c r="C31" s="4"/>
      <c r="D31" s="8">
        <v>1012.20943843</v>
      </c>
      <c r="E31" s="8">
        <v>845.44851935999998</v>
      </c>
      <c r="F31" s="8">
        <v>1012.90314908</v>
      </c>
      <c r="G31" s="8">
        <v>1012.90315112</v>
      </c>
      <c r="H31" s="8">
        <v>3883.4642579899996</v>
      </c>
      <c r="I31" s="8">
        <v>1066.83889312</v>
      </c>
      <c r="J31" s="8">
        <v>1075.4321636</v>
      </c>
      <c r="K31" s="8">
        <v>1069.40579832</v>
      </c>
      <c r="L31" s="8">
        <v>1069.4058004799999</v>
      </c>
      <c r="M31" s="8">
        <v>4281.0826555200001</v>
      </c>
      <c r="N31" s="4"/>
      <c r="O31" s="4"/>
    </row>
    <row r="32" spans="1:15" x14ac:dyDescent="0.2">
      <c r="A32" s="16" t="s">
        <v>65</v>
      </c>
      <c r="B32" s="4"/>
      <c r="C32" s="4"/>
      <c r="D32" s="17"/>
      <c r="E32" s="17">
        <v>166.760997</v>
      </c>
      <c r="F32" s="17"/>
      <c r="G32" s="17"/>
      <c r="H32" s="17">
        <f>E32+D32</f>
        <v>166.760997</v>
      </c>
      <c r="I32" s="8"/>
      <c r="J32" s="8">
        <v>-8.5714989999999993</v>
      </c>
      <c r="K32" s="16"/>
      <c r="L32" s="8"/>
      <c r="M32" s="17">
        <v>-9</v>
      </c>
      <c r="N32" s="4"/>
      <c r="O32" s="4"/>
    </row>
    <row r="33" spans="1:15" x14ac:dyDescent="0.2">
      <c r="A33" s="18" t="s">
        <v>59</v>
      </c>
      <c r="B33" s="18"/>
      <c r="C33" s="18"/>
      <c r="D33" s="14">
        <f>D31+D32</f>
        <v>1012.20943843</v>
      </c>
      <c r="E33" s="14">
        <f>E31+E32</f>
        <v>1012.20951636</v>
      </c>
      <c r="F33" s="14">
        <f>F31+F32</f>
        <v>1012.90314908</v>
      </c>
      <c r="G33" s="14">
        <f>G31+G32</f>
        <v>1012.90315112</v>
      </c>
      <c r="H33" s="14">
        <f>H31+H32</f>
        <v>4050.2252549899995</v>
      </c>
      <c r="I33" s="14">
        <f t="shared" ref="I33" si="3">I31+I32</f>
        <v>1066.83889312</v>
      </c>
      <c r="J33" s="14">
        <f>J31+J32</f>
        <v>1066.8606646000001</v>
      </c>
      <c r="K33" s="14">
        <f>K31+K32</f>
        <v>1069.40579832</v>
      </c>
      <c r="L33" s="14">
        <f>L31+L32</f>
        <v>1069.4058004799999</v>
      </c>
      <c r="M33" s="14">
        <f>M31+M32</f>
        <v>4272.0826555200001</v>
      </c>
      <c r="N33" s="4"/>
      <c r="O33" s="4"/>
    </row>
    <row r="34" spans="1:15" x14ac:dyDescent="0.2">
      <c r="A34" s="4" t="s">
        <v>60</v>
      </c>
      <c r="B34" s="4"/>
      <c r="C34" s="4"/>
      <c r="D34" s="8">
        <v>7846.5847940000003</v>
      </c>
      <c r="E34" s="8">
        <v>7846.5853980000002</v>
      </c>
      <c r="F34" s="8">
        <v>7851.9623959999999</v>
      </c>
      <c r="G34" s="8">
        <v>7851.9624119999999</v>
      </c>
      <c r="H34" s="8">
        <v>31397.095000000001</v>
      </c>
      <c r="I34" s="8">
        <v>7730.716617</v>
      </c>
      <c r="J34" s="8">
        <v>7730.8743809999996</v>
      </c>
      <c r="K34" s="8">
        <v>7749.3173790000001</v>
      </c>
      <c r="L34" s="8">
        <v>7749.317395</v>
      </c>
      <c r="M34" s="8">
        <v>30960.225772000002</v>
      </c>
      <c r="N34" s="4"/>
      <c r="O34" s="4"/>
    </row>
    <row r="35" spans="1:15" x14ac:dyDescent="0.2">
      <c r="A35" s="10" t="s">
        <v>65</v>
      </c>
      <c r="B35" s="10"/>
      <c r="C35" s="10"/>
      <c r="D35" s="13">
        <f t="shared" ref="D35:G35" si="4">D29+D32</f>
        <v>0</v>
      </c>
      <c r="E35" s="13">
        <f t="shared" si="4"/>
        <v>0</v>
      </c>
      <c r="F35" s="13">
        <f t="shared" si="4"/>
        <v>0</v>
      </c>
      <c r="G35" s="13">
        <f t="shared" si="4"/>
        <v>0</v>
      </c>
      <c r="H35" s="13">
        <f>H29+H32</f>
        <v>0</v>
      </c>
      <c r="I35" s="13">
        <f>I29+I32</f>
        <v>0</v>
      </c>
      <c r="J35" s="13">
        <f>J29+J32</f>
        <v>0</v>
      </c>
      <c r="K35" s="13">
        <f>K29+K32</f>
        <v>0</v>
      </c>
      <c r="L35" s="13">
        <f>L29+L32</f>
        <v>0</v>
      </c>
      <c r="M35" s="13">
        <f>M29+M32</f>
        <v>0</v>
      </c>
      <c r="N35" s="4"/>
      <c r="O35" s="4"/>
    </row>
    <row r="36" spans="1:15" x14ac:dyDescent="0.2">
      <c r="A36" s="19"/>
      <c r="B36" s="19"/>
      <c r="C36" s="19"/>
      <c r="D36" s="20">
        <f t="shared" ref="D36:G36" si="5">D34+D35</f>
        <v>7846.5847940000003</v>
      </c>
      <c r="E36" s="20">
        <f t="shared" si="5"/>
        <v>7846.5853980000002</v>
      </c>
      <c r="F36" s="20">
        <f t="shared" si="5"/>
        <v>7851.9623959999999</v>
      </c>
      <c r="G36" s="20">
        <f t="shared" si="5"/>
        <v>7851.9624119999999</v>
      </c>
      <c r="H36" s="20">
        <f>H34+H35</f>
        <v>31397.095000000001</v>
      </c>
      <c r="I36" s="20">
        <f>I34+I35</f>
        <v>7730.716617</v>
      </c>
      <c r="J36" s="20">
        <f>J34+J35</f>
        <v>7730.8743809999996</v>
      </c>
      <c r="K36" s="20">
        <f>K34+K35</f>
        <v>7749.3173790000001</v>
      </c>
      <c r="L36" s="20">
        <f>L34+L35</f>
        <v>7749.317395</v>
      </c>
      <c r="M36" s="20">
        <f>M34+M35</f>
        <v>30960.225772000002</v>
      </c>
      <c r="N36" s="4"/>
      <c r="O36" s="4"/>
    </row>
    <row r="37" spans="1:15" x14ac:dyDescent="0.2">
      <c r="A37" s="4" t="s">
        <v>53</v>
      </c>
      <c r="B37" s="4"/>
      <c r="C37" s="4"/>
      <c r="D37" s="8"/>
      <c r="E37" s="8"/>
      <c r="F37" s="8"/>
      <c r="G37" s="8"/>
      <c r="H37" s="8"/>
      <c r="I37" s="8"/>
      <c r="J37" s="8"/>
      <c r="K37" s="8"/>
      <c r="L37" s="8"/>
      <c r="M37" s="8"/>
      <c r="N37" s="4"/>
      <c r="O37" s="4"/>
    </row>
    <row r="38" spans="1:15" x14ac:dyDescent="0.2">
      <c r="A38" s="4" t="s">
        <v>61</v>
      </c>
      <c r="B38" s="4"/>
      <c r="C38" s="4"/>
      <c r="D38" s="8">
        <v>6834.3781934500012</v>
      </c>
      <c r="E38" s="8">
        <v>6834.3787195300001</v>
      </c>
      <c r="F38" s="8">
        <v>6839.06208479</v>
      </c>
      <c r="G38" s="8">
        <v>6839.0620992299982</v>
      </c>
      <c r="H38" s="8">
        <v>27346.881097000001</v>
      </c>
      <c r="I38" s="8">
        <v>6664.2877030200007</v>
      </c>
      <c r="J38" s="8">
        <v>6664.2448443800013</v>
      </c>
      <c r="K38" s="8">
        <v>6679.9146165500006</v>
      </c>
      <c r="L38" s="8">
        <v>6679.2795955200008</v>
      </c>
      <c r="M38" s="8">
        <v>26687.726759470002</v>
      </c>
      <c r="N38" s="4"/>
      <c r="O38" s="4"/>
    </row>
    <row r="39" spans="1:15" x14ac:dyDescent="0.2">
      <c r="A39" s="4" t="s">
        <v>62</v>
      </c>
      <c r="B39" s="4"/>
      <c r="C39" s="4"/>
      <c r="D39" s="8"/>
      <c r="E39" s="8"/>
      <c r="F39" s="8"/>
      <c r="G39" s="8"/>
      <c r="H39" s="8"/>
      <c r="I39" s="8"/>
      <c r="J39" s="8"/>
      <c r="K39" s="8"/>
      <c r="L39" s="8"/>
      <c r="M39" s="8"/>
      <c r="N39" s="4"/>
      <c r="O39" s="4"/>
    </row>
    <row r="40" spans="1:15" x14ac:dyDescent="0.2">
      <c r="A40" s="4" t="s">
        <v>63</v>
      </c>
      <c r="B40" s="4"/>
      <c r="C40" s="4"/>
      <c r="D40" s="8">
        <v>1012.2066005500001</v>
      </c>
      <c r="E40" s="8">
        <v>1012.20667847</v>
      </c>
      <c r="F40" s="8">
        <v>1012.90031121</v>
      </c>
      <c r="G40" s="8">
        <v>1012.90031277</v>
      </c>
      <c r="H40" s="8">
        <v>4050.2139029999998</v>
      </c>
      <c r="I40" s="8">
        <v>1066.90100598</v>
      </c>
      <c r="J40" s="8">
        <v>1066.8941446199999</v>
      </c>
      <c r="K40" s="8">
        <v>1069.40276245</v>
      </c>
      <c r="L40" s="8">
        <v>1069.3010994799999</v>
      </c>
      <c r="M40" s="8">
        <v>4272.4990125300001</v>
      </c>
      <c r="N40" s="4"/>
      <c r="O40" s="4"/>
    </row>
    <row r="41" spans="1:15" x14ac:dyDescent="0.2">
      <c r="A41" s="4" t="s">
        <v>64</v>
      </c>
      <c r="B41" s="4"/>
      <c r="C41" s="4"/>
      <c r="D41" s="8">
        <v>7846.5847940000003</v>
      </c>
      <c r="E41" s="8">
        <v>7846.5853980000002</v>
      </c>
      <c r="F41" s="8">
        <v>7851.9623959999999</v>
      </c>
      <c r="G41" s="8">
        <v>7851.9624119999999</v>
      </c>
      <c r="H41" s="8">
        <v>31397.095000000001</v>
      </c>
      <c r="I41" s="8">
        <v>7731.188709</v>
      </c>
      <c r="J41" s="8">
        <v>7731.138989</v>
      </c>
      <c r="K41" s="8">
        <v>7749.3173790000001</v>
      </c>
      <c r="L41" s="8">
        <v>7748.5806949999997</v>
      </c>
      <c r="M41" s="8">
        <v>30960.225772000002</v>
      </c>
      <c r="N41" s="4"/>
      <c r="O41" s="4"/>
    </row>
    <row r="42" spans="1:15" x14ac:dyDescent="0.2">
      <c r="A42" s="4"/>
      <c r="B42" s="4"/>
      <c r="C42" s="4"/>
      <c r="D42" s="4"/>
      <c r="E42" s="4"/>
      <c r="F42" s="4"/>
      <c r="G42" s="4"/>
      <c r="H42" s="4"/>
      <c r="I42" s="4"/>
      <c r="J42" s="4"/>
      <c r="K42" s="4"/>
      <c r="L42" s="4"/>
      <c r="M42" s="4"/>
      <c r="N42" s="4"/>
      <c r="O42" s="4"/>
    </row>
    <row r="43" spans="1:15" x14ac:dyDescent="0.2">
      <c r="A43" s="4"/>
      <c r="B43" s="4"/>
      <c r="C43" s="4"/>
      <c r="D43" s="4"/>
      <c r="E43" s="4"/>
      <c r="F43" s="4"/>
      <c r="G43" s="4"/>
      <c r="H43" s="4"/>
      <c r="I43" s="4"/>
      <c r="J43" s="4"/>
      <c r="K43" s="4"/>
      <c r="L43" s="4"/>
      <c r="M43" s="4"/>
      <c r="N43" s="4"/>
      <c r="O43" s="4"/>
    </row>
    <row r="44" spans="1:15" x14ac:dyDescent="0.2">
      <c r="A44" s="4"/>
      <c r="B44" s="4"/>
      <c r="C44" s="4"/>
      <c r="D44" s="4"/>
      <c r="E44" s="4"/>
      <c r="F44" s="4"/>
      <c r="G44" s="4"/>
      <c r="H44" s="4"/>
      <c r="I44" s="4"/>
      <c r="J44" s="4"/>
      <c r="K44" s="4"/>
      <c r="L44" s="4"/>
      <c r="M44" s="4"/>
      <c r="N44" s="4"/>
      <c r="O44" s="4"/>
    </row>
    <row r="45" spans="1:15" x14ac:dyDescent="0.2">
      <c r="A45" s="4"/>
      <c r="B45" s="4"/>
      <c r="C45" s="4"/>
      <c r="D45" s="4"/>
      <c r="E45" s="4"/>
      <c r="F45" s="4"/>
      <c r="G45" s="4"/>
      <c r="H45" s="4"/>
      <c r="I45" s="4"/>
      <c r="J45" s="4"/>
      <c r="K45" s="4"/>
      <c r="L45" s="4"/>
      <c r="M45" s="4"/>
      <c r="N45" s="4"/>
      <c r="O45" s="4"/>
    </row>
    <row r="46" spans="1:15" x14ac:dyDescent="0.2">
      <c r="A46" s="4"/>
      <c r="B46" s="4"/>
      <c r="C46" s="4"/>
      <c r="D46" s="4"/>
      <c r="E46" s="4"/>
      <c r="F46" s="4"/>
      <c r="G46" s="4"/>
      <c r="H46" s="4"/>
      <c r="I46" s="4"/>
      <c r="J46" s="4"/>
      <c r="K46" s="4"/>
      <c r="L46" s="4"/>
      <c r="M46" s="4"/>
      <c r="N46" s="4"/>
      <c r="O46" s="4"/>
    </row>
    <row r="47" spans="1:15" x14ac:dyDescent="0.2">
      <c r="A47" s="4"/>
      <c r="B47" s="4"/>
      <c r="C47" s="4"/>
      <c r="D47" s="4"/>
      <c r="E47" s="4"/>
      <c r="F47" s="4"/>
      <c r="G47" s="4"/>
      <c r="H47" s="4"/>
      <c r="I47" s="4"/>
      <c r="J47" s="4"/>
      <c r="K47" s="4"/>
      <c r="L47" s="4"/>
      <c r="M47" s="4"/>
      <c r="N47" s="4"/>
      <c r="O47" s="4"/>
    </row>
    <row r="48" spans="1:15" x14ac:dyDescent="0.2">
      <c r="A48" s="4"/>
      <c r="B48" s="4"/>
      <c r="C48" s="4"/>
      <c r="D48" s="4"/>
      <c r="E48" s="4"/>
      <c r="F48" s="4"/>
      <c r="G48" s="4"/>
      <c r="H48" s="4"/>
      <c r="I48" s="4"/>
      <c r="J48" s="4"/>
      <c r="K48" s="4"/>
      <c r="L48" s="4"/>
      <c r="M48" s="4"/>
      <c r="N48" s="4"/>
      <c r="O48" s="4"/>
    </row>
    <row r="49" spans="1:15" x14ac:dyDescent="0.2">
      <c r="A49" s="4"/>
      <c r="B49" s="4"/>
      <c r="C49" s="4"/>
      <c r="D49" s="4"/>
      <c r="E49" s="4"/>
      <c r="F49" s="4"/>
      <c r="G49" s="4"/>
      <c r="H49" s="4"/>
      <c r="I49" s="4"/>
      <c r="J49" s="4"/>
      <c r="K49" s="4"/>
      <c r="L49" s="4"/>
      <c r="M49" s="4"/>
      <c r="N49" s="4"/>
      <c r="O49" s="4"/>
    </row>
    <row r="50" spans="1:15" x14ac:dyDescent="0.2">
      <c r="A50" s="4"/>
      <c r="B50" s="4"/>
      <c r="C50" s="4"/>
      <c r="D50" s="4"/>
      <c r="E50" s="4"/>
      <c r="F50" s="4"/>
      <c r="G50" s="4"/>
      <c r="H50" s="4"/>
      <c r="I50" s="4"/>
      <c r="J50" s="4"/>
      <c r="K50" s="4"/>
      <c r="L50" s="4"/>
      <c r="M50" s="4"/>
      <c r="N50" s="4"/>
      <c r="O50" s="4"/>
    </row>
    <row r="51" spans="1:15" x14ac:dyDescent="0.2">
      <c r="A51" s="4"/>
      <c r="B51" s="4"/>
      <c r="C51" s="4"/>
      <c r="D51" s="4"/>
      <c r="E51" s="4"/>
      <c r="F51" s="4"/>
      <c r="G51" s="4"/>
      <c r="H51" s="4"/>
      <c r="I51" s="4"/>
      <c r="J51" s="4"/>
      <c r="K51" s="4"/>
      <c r="L51" s="4"/>
      <c r="M51" s="4"/>
      <c r="N51" s="4"/>
      <c r="O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Statskontoret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Johansson</dc:creator>
  <cp:keywords>EPPlus noncommercial use</cp:keywords>
  <dc:description>This workbook has been created with EPPlus licensed to Statskontoret under The Polyform Noncommercial License: See https://polyformproject.org/licenses/noncommercial/1.0.0</dc:description>
  <cp:lastModifiedBy>Katarina Johansson</cp:lastModifiedBy>
  <dcterms:created xsi:type="dcterms:W3CDTF">2010-01-29T09:42:20Z</dcterms:created>
  <dcterms:modified xsi:type="dcterms:W3CDTF">2026-02-10T12:59:07Z</dcterms:modified>
</cp:coreProperties>
</file>