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regeringskansliet.se\Userdata\KSM0807A\Desktop\"/>
    </mc:Choice>
  </mc:AlternateContent>
  <xr:revisionPtr revIDLastSave="0" documentId="8_{BF6CC02C-9C66-4390-A7AE-CD6CF4D2C367}" xr6:coauthVersionLast="47" xr6:coauthVersionMax="47" xr10:uidLastSave="{00000000-0000-0000-0000-000000000000}"/>
  <bookViews>
    <workbookView xWindow="-108" yWindow="-108" windowWidth="23256" windowHeight="12456" xr2:uid="{EE8EDFF3-DDDB-4EB4-B496-534D9BDB875A}"/>
  </bookViews>
  <sheets>
    <sheet name="Särskild info verksamhetsinv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0" i="2" l="1"/>
  <c r="B20" i="2"/>
  <c r="D12" i="2"/>
  <c r="E12" i="2"/>
  <c r="F12" i="2"/>
  <c r="G12" i="2"/>
  <c r="C12" i="2"/>
  <c r="B12" i="2"/>
  <c r="AP20" i="2"/>
  <c r="AT16" i="2"/>
  <c r="AS16" i="2"/>
  <c r="AR16" i="2"/>
  <c r="AQ16" i="2"/>
  <c r="AM16" i="2"/>
  <c r="AL16" i="2"/>
  <c r="AK16" i="2"/>
  <c r="AJ16" i="2"/>
  <c r="AI16" i="2"/>
  <c r="AH16" i="2"/>
  <c r="W16" i="2"/>
  <c r="V16" i="2"/>
  <c r="U16" i="2"/>
  <c r="T16" i="2"/>
  <c r="S16" i="2"/>
  <c r="R16" i="2"/>
  <c r="AP15" i="2"/>
  <c r="AY12" i="2"/>
  <c r="AY16" i="2" s="1"/>
  <c r="AY20" i="2" s="1"/>
  <c r="AT12" i="2"/>
  <c r="AS12" i="2"/>
  <c r="AR12" i="2"/>
  <c r="AQ12" i="2"/>
  <c r="AP12" i="2"/>
  <c r="AA12" i="2"/>
  <c r="AB6" i="2" s="1"/>
  <c r="AB12" i="2" s="1"/>
  <c r="Z12" i="2"/>
  <c r="Z16" i="2" s="1"/>
  <c r="Z20" i="2" s="1"/>
  <c r="AP16" i="2" l="1"/>
  <c r="AZ6" i="2"/>
  <c r="AZ12" i="2" s="1"/>
  <c r="AZ16" i="2" s="1"/>
  <c r="AZ20" i="2" s="1"/>
  <c r="F20" i="2"/>
  <c r="D20" i="2"/>
  <c r="E20" i="2"/>
  <c r="AB16" i="2"/>
  <c r="AB20" i="2" s="1"/>
  <c r="AC6" i="2"/>
  <c r="AC12" i="2" s="1"/>
  <c r="AA16" i="2"/>
  <c r="AA20" i="2" s="1"/>
  <c r="BA6" i="2" l="1"/>
  <c r="BA12" i="2" s="1"/>
  <c r="BB6" i="2" s="1"/>
  <c r="BB12" i="2" s="1"/>
  <c r="C20" i="2"/>
  <c r="AD6" i="2"/>
  <c r="AD12" i="2" s="1"/>
  <c r="AC16" i="2"/>
  <c r="AC20" i="2" s="1"/>
  <c r="BA16" i="2" l="1"/>
  <c r="BA20" i="2" s="1"/>
  <c r="BC6" i="2"/>
  <c r="BC12" i="2" s="1"/>
  <c r="BB16" i="2"/>
  <c r="BB20" i="2" s="1"/>
  <c r="AE6" i="2"/>
  <c r="AE12" i="2" s="1"/>
  <c r="AE16" i="2" s="1"/>
  <c r="AE20" i="2" s="1"/>
  <c r="AD16" i="2"/>
  <c r="AD20" i="2" s="1"/>
  <c r="BD6" i="2" l="1"/>
  <c r="BD12" i="2" s="1"/>
  <c r="BD16" i="2" s="1"/>
  <c r="BD20" i="2" s="1"/>
  <c r="BC16" i="2"/>
  <c r="BC20" i="2" s="1"/>
</calcChain>
</file>

<file path=xl/sharedStrings.xml><?xml version="1.0" encoding="utf-8"?>
<sst xmlns="http://schemas.openxmlformats.org/spreadsheetml/2006/main" count="257" uniqueCount="83">
  <si>
    <t>Särskild information om verksamhetsinvesteringar</t>
  </si>
  <si>
    <t>Låneram och räntor för verksamhetsinvesteringar</t>
  </si>
  <si>
    <t>Exempel på tabell för v-investeringar</t>
  </si>
  <si>
    <t>Exempel på tabell Låneram och ränteutgifter</t>
  </si>
  <si>
    <t>Exempel på tabell stora v-investeringar</t>
  </si>
  <si>
    <t>Exempel på tabell särskild info</t>
  </si>
  <si>
    <t>Exempel på tabell låneram</t>
  </si>
  <si>
    <t>Förslag till investeringsplan</t>
  </si>
  <si>
    <t>Övrig kreditram och räntor för samhällsinvesteringar</t>
  </si>
  <si>
    <t>Investeringsplan (affärsverk)</t>
  </si>
  <si>
    <t>Totalt</t>
  </si>
  <si>
    <t>Utfall</t>
  </si>
  <si>
    <t>Prognos</t>
  </si>
  <si>
    <t>Beräkning</t>
  </si>
  <si>
    <t>År -1</t>
  </si>
  <si>
    <t>År 0</t>
  </si>
  <si>
    <t>År 1</t>
  </si>
  <si>
    <t>År 2</t>
  </si>
  <si>
    <t>År 3</t>
  </si>
  <si>
    <t>År 4</t>
  </si>
  <si>
    <t xml:space="preserve">Ack. </t>
  </si>
  <si>
    <t>År 4-XX</t>
  </si>
  <si>
    <t>(tkr)</t>
  </si>
  <si>
    <t>Beräkn.</t>
  </si>
  <si>
    <t>utfall</t>
  </si>
  <si>
    <t xml:space="preserve">Verksamhetsinvesteringar per objekt </t>
  </si>
  <si>
    <t xml:space="preserve">IB lån i Riksgäldskontoret </t>
  </si>
  <si>
    <t>Immateriella investeringar</t>
  </si>
  <si>
    <t>Anskaffning och utveckling av nya investeringar</t>
  </si>
  <si>
    <t>Nyupplåning</t>
  </si>
  <si>
    <t>Datasystem, rättigheter m.m.</t>
  </si>
  <si>
    <t>IT-investering</t>
  </si>
  <si>
    <t>Investeringar</t>
  </si>
  <si>
    <t>Objekt/objektgrupp A</t>
  </si>
  <si>
    <t>Amorteringar</t>
  </si>
  <si>
    <t>Anskaffning av 10 fordon</t>
  </si>
  <si>
    <t>Objekt/objektgrupp B</t>
  </si>
  <si>
    <t>Summa utgifter för investeringar</t>
  </si>
  <si>
    <t>UB lån i Riksgäldskontoret</t>
  </si>
  <si>
    <t>Materiella investeringar</t>
  </si>
  <si>
    <t>Summa utgifter för anskaffning och utveckling</t>
  </si>
  <si>
    <t>Summa utgifter  för anskaffning och utveckling</t>
  </si>
  <si>
    <t xml:space="preserve">Maskiner, inventarier och installationer m.m. </t>
  </si>
  <si>
    <t>Finansiering</t>
  </si>
  <si>
    <t>Beslutad/föreslagen låneram</t>
  </si>
  <si>
    <t>Byggnader, mark och annan fast egendom</t>
  </si>
  <si>
    <t>Varav investeringar i anläggningstillgångar</t>
  </si>
  <si>
    <t>Lån i Riksgäldskontoret (2 kap. 1 § kapitalförsörjningsförordningen)</t>
  </si>
  <si>
    <t>Övriga verksamhetsinvesteringar</t>
  </si>
  <si>
    <t>Väganläggningar</t>
  </si>
  <si>
    <t>Maskiner och inventarier</t>
  </si>
  <si>
    <t>Ränteutgifter</t>
  </si>
  <si>
    <t>Summa verksamhetsinvesteringar</t>
  </si>
  <si>
    <t>Summa finansiering</t>
  </si>
  <si>
    <t>Järnvägsanläggningar</t>
  </si>
  <si>
    <t>Fastigheter och markanläggningar</t>
  </si>
  <si>
    <t>Beredskapstillgångar</t>
  </si>
  <si>
    <t>Finansiering av räntor och avskrivningar</t>
  </si>
  <si>
    <t xml:space="preserve">Finansiering </t>
  </si>
  <si>
    <t>Maskiner, inventarier och installationer</t>
  </si>
  <si>
    <t>Övriga investeringar</t>
  </si>
  <si>
    <t xml:space="preserve">Utgiftsområde xx anslag xx </t>
  </si>
  <si>
    <t>Övrig finansiering</t>
  </si>
  <si>
    <t>Övrig kreditram (lån i Riksgäldskontoret)</t>
  </si>
  <si>
    <t>Anslag (indelat per post)</t>
  </si>
  <si>
    <t>Egna medel</t>
  </si>
  <si>
    <t>Bidrag/medfinansiering</t>
  </si>
  <si>
    <t>Objekt/objektgrupper A</t>
  </si>
  <si>
    <t>Objekt/objektgrupper B</t>
  </si>
  <si>
    <t>Summa utgifter för vidmakthållande</t>
  </si>
  <si>
    <t>Summa finansiering  av vidmakthållande</t>
  </si>
  <si>
    <t>Summa finansiering av vidmakthållande</t>
  </si>
  <si>
    <t>Ack utfall</t>
  </si>
  <si>
    <t xml:space="preserve">Finansiell leasing </t>
  </si>
  <si>
    <t xml:space="preserve">Bidrag </t>
  </si>
  <si>
    <t xml:space="preserve">Lån i Riksgäldskontoret </t>
  </si>
  <si>
    <t xml:space="preserve">Anslag 2:7 Digital förvaltning </t>
  </si>
  <si>
    <t>Digital identietsplånbok</t>
  </si>
  <si>
    <t>2028 och framåt</t>
  </si>
  <si>
    <t>Digial post, ny infrastruktur</t>
  </si>
  <si>
    <t>Tekniska systemet</t>
  </si>
  <si>
    <t>Infrastruktur för säkra elektrioniska försändelser Mina meddelanden</t>
  </si>
  <si>
    <t>Bilaga 2 till regleringsbrev för budgetåret 2026 avseende Myndigheten för digital förvaltning - Investeringsbudget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</si>
</sst>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k_r_-;\-* #,##0.00\ _k_r_-;_-* &quot;-&quot;??\ _k_r_-;_-@_-"/>
    <numFmt numFmtId="165" formatCode="_-* #,##0\ _k_r_-;\-* #,##0\ _k_r_-;_-* &quot;-&quot;??\ _k_r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i/>
      <sz val="10"/>
      <color theme="1"/>
      <name val="Calibri"/>
      <family val="2"/>
      <scheme val="minor"/>
    </font>
    <font>
      <b/>
      <i/>
      <sz val="10"/>
      <color theme="1"/>
      <name val="Arial"/>
      <family val="2"/>
    </font>
    <font>
      <sz val="12"/>
      <color theme="1"/>
      <name val="Arial"/>
      <family val="2"/>
    </font>
    <font>
      <i/>
      <sz val="10"/>
      <color theme="1"/>
      <name val="Calibri"/>
      <family val="2"/>
      <scheme val="minor"/>
    </font>
    <font>
      <sz val="12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164" fontId="3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1" applyFont="1"/>
    <xf numFmtId="0" fontId="4" fillId="0" borderId="0" xfId="1" applyFont="1" applyBorder="1"/>
    <xf numFmtId="0" fontId="5" fillId="0" borderId="0" xfId="1" applyFont="1" applyBorder="1"/>
    <xf numFmtId="0" fontId="3" fillId="0" borderId="0" xfId="1"/>
    <xf numFmtId="0" fontId="6" fillId="0" borderId="0" xfId="1" applyFont="1" applyBorder="1"/>
    <xf numFmtId="3" fontId="7" fillId="0" borderId="0" xfId="1" applyNumberFormat="1" applyFont="1" applyBorder="1"/>
    <xf numFmtId="0" fontId="3" fillId="0" borderId="0" xfId="1" applyFill="1" applyBorder="1"/>
    <xf numFmtId="0" fontId="8" fillId="0" borderId="0" xfId="1" applyFont="1" applyBorder="1"/>
    <xf numFmtId="0" fontId="3" fillId="0" borderId="0" xfId="1" applyFill="1"/>
    <xf numFmtId="0" fontId="3" fillId="0" borderId="0" xfId="1" applyBorder="1"/>
    <xf numFmtId="0" fontId="9" fillId="0" borderId="0" xfId="1" applyFont="1" applyBorder="1"/>
    <xf numFmtId="0" fontId="10" fillId="0" borderId="0" xfId="1" applyFont="1" applyBorder="1"/>
    <xf numFmtId="0" fontId="9" fillId="0" borderId="0" xfId="1" applyFont="1"/>
    <xf numFmtId="0" fontId="11" fillId="2" borderId="1" xfId="1" applyFont="1" applyFill="1" applyBorder="1"/>
    <xf numFmtId="0" fontId="11" fillId="2" borderId="2" xfId="1" applyFont="1" applyFill="1" applyBorder="1" applyAlignment="1">
      <alignment horizontal="center"/>
    </xf>
    <xf numFmtId="0" fontId="12" fillId="2" borderId="2" xfId="1" applyFont="1" applyFill="1" applyBorder="1" applyAlignment="1">
      <alignment horizontal="center"/>
    </xf>
    <xf numFmtId="0" fontId="11" fillId="2" borderId="3" xfId="1" applyFont="1" applyFill="1" applyBorder="1" applyAlignment="1">
      <alignment horizontal="center"/>
    </xf>
    <xf numFmtId="0" fontId="11" fillId="0" borderId="1" xfId="1" applyFont="1" applyBorder="1"/>
    <xf numFmtId="0" fontId="11" fillId="0" borderId="2" xfId="1" applyFont="1" applyBorder="1" applyAlignment="1">
      <alignment horizontal="center"/>
    </xf>
    <xf numFmtId="0" fontId="11" fillId="0" borderId="2" xfId="1" applyFont="1" applyFill="1" applyBorder="1" applyAlignment="1">
      <alignment horizontal="center"/>
    </xf>
    <xf numFmtId="0" fontId="11" fillId="0" borderId="3" xfId="1" applyFont="1" applyFill="1" applyBorder="1" applyAlignment="1">
      <alignment horizontal="center"/>
    </xf>
    <xf numFmtId="0" fontId="10" fillId="0" borderId="1" xfId="1" applyFont="1" applyBorder="1"/>
    <xf numFmtId="0" fontId="3" fillId="0" borderId="2" xfId="1" applyFont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13" fillId="0" borderId="2" xfId="1" applyFont="1" applyBorder="1" applyAlignment="1">
      <alignment horizontal="center"/>
    </xf>
    <xf numFmtId="0" fontId="12" fillId="0" borderId="2" xfId="1" applyFont="1" applyFill="1" applyBorder="1" applyAlignment="1">
      <alignment horizontal="center"/>
    </xf>
    <xf numFmtId="0" fontId="11" fillId="2" borderId="4" xfId="1" applyFont="1" applyFill="1" applyBorder="1"/>
    <xf numFmtId="0" fontId="11" fillId="2" borderId="0" xfId="1" applyFont="1" applyFill="1" applyBorder="1" applyAlignment="1">
      <alignment horizontal="center"/>
    </xf>
    <xf numFmtId="0" fontId="11" fillId="2" borderId="5" xfId="1" applyFont="1" applyFill="1" applyBorder="1" applyAlignment="1">
      <alignment horizontal="center"/>
    </xf>
    <xf numFmtId="0" fontId="11" fillId="0" borderId="4" xfId="1" applyFont="1" applyBorder="1"/>
    <xf numFmtId="0" fontId="11" fillId="0" borderId="0" xfId="1" applyFont="1" applyBorder="1" applyAlignment="1">
      <alignment horizontal="center"/>
    </xf>
    <xf numFmtId="0" fontId="11" fillId="0" borderId="0" xfId="1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/>
    </xf>
    <xf numFmtId="0" fontId="11" fillId="0" borderId="6" xfId="1" applyFont="1" applyBorder="1"/>
    <xf numFmtId="0" fontId="11" fillId="0" borderId="7" xfId="1" applyFont="1" applyBorder="1" applyAlignment="1">
      <alignment horizontal="center"/>
    </xf>
    <xf numFmtId="0" fontId="11" fillId="0" borderId="7" xfId="1" applyFont="1" applyFill="1" applyBorder="1" applyAlignment="1">
      <alignment horizontal="center"/>
    </xf>
    <xf numFmtId="0" fontId="11" fillId="0" borderId="8" xfId="1" applyFont="1" applyFill="1" applyBorder="1" applyAlignment="1">
      <alignment horizontal="center"/>
    </xf>
    <xf numFmtId="0" fontId="1" fillId="0" borderId="4" xfId="1" applyFont="1" applyBorder="1"/>
    <xf numFmtId="0" fontId="13" fillId="0" borderId="0" xfId="1" applyFont="1" applyBorder="1" applyAlignment="1">
      <alignment horizontal="center"/>
    </xf>
    <xf numFmtId="0" fontId="13" fillId="2" borderId="1" xfId="1" applyFont="1" applyFill="1" applyBorder="1"/>
    <xf numFmtId="0" fontId="1" fillId="2" borderId="2" xfId="1" applyFont="1" applyFill="1" applyBorder="1"/>
    <xf numFmtId="0" fontId="11" fillId="2" borderId="3" xfId="1" applyFont="1" applyFill="1" applyBorder="1"/>
    <xf numFmtId="0" fontId="11" fillId="0" borderId="2" xfId="1" applyFont="1" applyBorder="1"/>
    <xf numFmtId="3" fontId="11" fillId="0" borderId="2" xfId="1" applyNumberFormat="1" applyFont="1" applyFill="1" applyBorder="1"/>
    <xf numFmtId="3" fontId="11" fillId="0" borderId="3" xfId="1" applyNumberFormat="1" applyFont="1" applyFill="1" applyBorder="1"/>
    <xf numFmtId="0" fontId="13" fillId="0" borderId="1" xfId="1" applyFont="1" applyBorder="1"/>
    <xf numFmtId="3" fontId="11" fillId="0" borderId="0" xfId="1" applyNumberFormat="1" applyFont="1" applyBorder="1"/>
    <xf numFmtId="3" fontId="11" fillId="0" borderId="0" xfId="1" applyNumberFormat="1" applyFont="1" applyFill="1" applyBorder="1"/>
    <xf numFmtId="3" fontId="11" fillId="0" borderId="5" xfId="1" applyNumberFormat="1" applyFont="1" applyFill="1" applyBorder="1"/>
    <xf numFmtId="3" fontId="11" fillId="0" borderId="2" xfId="1" applyNumberFormat="1" applyFont="1" applyBorder="1" applyAlignment="1">
      <alignment horizontal="center"/>
    </xf>
    <xf numFmtId="3" fontId="11" fillId="0" borderId="2" xfId="1" applyNumberFormat="1" applyFont="1" applyFill="1" applyBorder="1" applyAlignment="1">
      <alignment horizontal="center"/>
    </xf>
    <xf numFmtId="0" fontId="2" fillId="0" borderId="2" xfId="1" applyFont="1" applyBorder="1"/>
    <xf numFmtId="0" fontId="1" fillId="0" borderId="2" xfId="1" applyFont="1" applyBorder="1"/>
    <xf numFmtId="0" fontId="11" fillId="0" borderId="3" xfId="1" applyFont="1" applyBorder="1"/>
    <xf numFmtId="0" fontId="13" fillId="0" borderId="4" xfId="1" applyFont="1" applyBorder="1"/>
    <xf numFmtId="0" fontId="11" fillId="0" borderId="0" xfId="1" applyFont="1" applyBorder="1"/>
    <xf numFmtId="2" fontId="11" fillId="0" borderId="0" xfId="1" applyNumberFormat="1" applyFont="1" applyFill="1" applyBorder="1" applyAlignment="1">
      <alignment horizontal="center"/>
    </xf>
    <xf numFmtId="0" fontId="12" fillId="2" borderId="4" xfId="1" applyFont="1" applyFill="1" applyBorder="1"/>
    <xf numFmtId="165" fontId="11" fillId="0" borderId="0" xfId="2" applyNumberFormat="1" applyFont="1" applyBorder="1"/>
    <xf numFmtId="165" fontId="11" fillId="0" borderId="5" xfId="2" applyNumberFormat="1" applyFont="1" applyBorder="1"/>
    <xf numFmtId="0" fontId="11" fillId="0" borderId="0" xfId="1" applyFont="1" applyFill="1" applyBorder="1"/>
    <xf numFmtId="0" fontId="11" fillId="0" borderId="5" xfId="1" applyFont="1" applyFill="1" applyBorder="1"/>
    <xf numFmtId="0" fontId="11" fillId="0" borderId="5" xfId="1" applyFont="1" applyBorder="1"/>
    <xf numFmtId="0" fontId="1" fillId="0" borderId="0" xfId="1" applyFont="1" applyBorder="1"/>
    <xf numFmtId="2" fontId="11" fillId="0" borderId="0" xfId="1" applyNumberFormat="1" applyFont="1" applyFill="1" applyBorder="1"/>
    <xf numFmtId="165" fontId="1" fillId="0" borderId="0" xfId="2" applyNumberFormat="1" applyFont="1" applyBorder="1"/>
    <xf numFmtId="0" fontId="12" fillId="0" borderId="4" xfId="1" applyFont="1" applyBorder="1"/>
    <xf numFmtId="0" fontId="14" fillId="2" borderId="4" xfId="1" applyFont="1" applyFill="1" applyBorder="1"/>
    <xf numFmtId="165" fontId="14" fillId="2" borderId="0" xfId="2" applyNumberFormat="1" applyFont="1" applyFill="1" applyBorder="1"/>
    <xf numFmtId="165" fontId="14" fillId="2" borderId="5" xfId="2" applyNumberFormat="1" applyFont="1" applyFill="1" applyBorder="1"/>
    <xf numFmtId="3" fontId="11" fillId="0" borderId="5" xfId="1" applyNumberFormat="1" applyFont="1" applyBorder="1"/>
    <xf numFmtId="0" fontId="14" fillId="0" borderId="4" xfId="1" applyFont="1" applyBorder="1"/>
    <xf numFmtId="3" fontId="14" fillId="0" borderId="0" xfId="1" applyNumberFormat="1" applyFont="1" applyBorder="1"/>
    <xf numFmtId="0" fontId="14" fillId="0" borderId="4" xfId="1" applyFont="1" applyFill="1" applyBorder="1"/>
    <xf numFmtId="0" fontId="13" fillId="0" borderId="0" xfId="1" applyFont="1" applyBorder="1"/>
    <xf numFmtId="3" fontId="13" fillId="0" borderId="0" xfId="1" applyNumberFormat="1" applyFont="1" applyBorder="1"/>
    <xf numFmtId="0" fontId="2" fillId="0" borderId="0" xfId="1" applyFont="1" applyBorder="1"/>
    <xf numFmtId="165" fontId="1" fillId="2" borderId="0" xfId="2" applyNumberFormat="1" applyFont="1" applyFill="1" applyBorder="1"/>
    <xf numFmtId="165" fontId="11" fillId="2" borderId="0" xfId="2" applyNumberFormat="1" applyFont="1" applyFill="1" applyBorder="1"/>
    <xf numFmtId="165" fontId="11" fillId="2" borderId="5" xfId="2" applyNumberFormat="1" applyFont="1" applyFill="1" applyBorder="1"/>
    <xf numFmtId="0" fontId="13" fillId="0" borderId="4" xfId="1" applyFont="1" applyFill="1" applyBorder="1"/>
    <xf numFmtId="0" fontId="13" fillId="2" borderId="4" xfId="1" applyFont="1" applyFill="1" applyBorder="1"/>
    <xf numFmtId="165" fontId="2" fillId="2" borderId="0" xfId="2" applyNumberFormat="1" applyFont="1" applyFill="1" applyBorder="1"/>
    <xf numFmtId="0" fontId="15" fillId="0" borderId="4" xfId="1" applyFont="1" applyFill="1" applyBorder="1"/>
    <xf numFmtId="0" fontId="11" fillId="2" borderId="4" xfId="1" quotePrefix="1" applyFont="1" applyFill="1" applyBorder="1"/>
    <xf numFmtId="0" fontId="11" fillId="0" borderId="4" xfId="1" quotePrefix="1" applyFont="1" applyBorder="1"/>
    <xf numFmtId="0" fontId="11" fillId="0" borderId="4" xfId="1" applyFont="1" applyFill="1" applyBorder="1"/>
    <xf numFmtId="3" fontId="14" fillId="0" borderId="5" xfId="1" applyNumberFormat="1" applyFont="1" applyBorder="1"/>
    <xf numFmtId="3" fontId="11" fillId="0" borderId="7" xfId="1" applyNumberFormat="1" applyFont="1" applyBorder="1"/>
    <xf numFmtId="3" fontId="11" fillId="0" borderId="8" xfId="1" applyNumberFormat="1" applyFont="1" applyBorder="1"/>
    <xf numFmtId="0" fontId="4" fillId="0" borderId="5" xfId="1" applyFont="1" applyBorder="1"/>
    <xf numFmtId="0" fontId="11" fillId="0" borderId="7" xfId="1" applyFont="1" applyBorder="1"/>
    <xf numFmtId="0" fontId="11" fillId="0" borderId="8" xfId="1" applyFont="1" applyFill="1" applyBorder="1"/>
    <xf numFmtId="0" fontId="14" fillId="0" borderId="6" xfId="1" applyFont="1" applyBorder="1"/>
    <xf numFmtId="0" fontId="11" fillId="0" borderId="4" xfId="1" quotePrefix="1" applyFont="1" applyFill="1" applyBorder="1"/>
    <xf numFmtId="0" fontId="14" fillId="0" borderId="6" xfId="1" applyFont="1" applyFill="1" applyBorder="1"/>
    <xf numFmtId="0" fontId="14" fillId="2" borderId="6" xfId="1" applyFont="1" applyFill="1" applyBorder="1"/>
    <xf numFmtId="165" fontId="14" fillId="2" borderId="7" xfId="2" applyNumberFormat="1" applyFont="1" applyFill="1" applyBorder="1"/>
    <xf numFmtId="0" fontId="12" fillId="0" borderId="0" xfId="1" applyFont="1" applyFill="1" applyBorder="1" applyAlignment="1">
      <alignment horizontal="center"/>
    </xf>
    <xf numFmtId="0" fontId="15" fillId="0" borderId="4" xfId="1" applyFont="1" applyBorder="1"/>
    <xf numFmtId="0" fontId="14" fillId="0" borderId="0" xfId="1" applyFont="1" applyBorder="1"/>
    <xf numFmtId="3" fontId="1" fillId="0" borderId="0" xfId="1" applyNumberFormat="1" applyFont="1" applyBorder="1"/>
    <xf numFmtId="3" fontId="2" fillId="0" borderId="0" xfId="1" applyNumberFormat="1" applyFont="1" applyBorder="1"/>
    <xf numFmtId="0" fontId="11" fillId="0" borderId="0" xfId="1" quotePrefix="1" applyFont="1" applyBorder="1"/>
    <xf numFmtId="0" fontId="4" fillId="0" borderId="4" xfId="1" applyFont="1" applyBorder="1"/>
    <xf numFmtId="2" fontId="11" fillId="0" borderId="7" xfId="1" applyNumberFormat="1" applyFont="1" applyFill="1" applyBorder="1"/>
    <xf numFmtId="0" fontId="3" fillId="0" borderId="0" xfId="1" applyFont="1" applyFill="1" applyBorder="1"/>
    <xf numFmtId="0" fontId="4" fillId="0" borderId="0" xfId="1" applyFont="1" applyFill="1"/>
    <xf numFmtId="0" fontId="14" fillId="0" borderId="0" xfId="1" applyFont="1" applyFill="1" applyBorder="1"/>
    <xf numFmtId="0" fontId="13" fillId="0" borderId="0" xfId="1" applyFont="1" applyFill="1" applyBorder="1"/>
    <xf numFmtId="0" fontId="15" fillId="0" borderId="0" xfId="1" applyFont="1" applyFill="1" applyBorder="1"/>
    <xf numFmtId="0" fontId="15" fillId="0" borderId="0" xfId="1" applyFont="1" applyBorder="1"/>
    <xf numFmtId="0" fontId="11" fillId="0" borderId="0" xfId="1" quotePrefix="1" applyFont="1" applyFill="1" applyBorder="1"/>
    <xf numFmtId="0" fontId="4" fillId="0" borderId="0" xfId="1" applyFont="1" applyFill="1" applyBorder="1"/>
    <xf numFmtId="0" fontId="3" fillId="0" borderId="0" xfId="1" applyFont="1" applyFill="1" applyBorder="1" applyAlignment="1">
      <alignment horizontal="center"/>
    </xf>
    <xf numFmtId="3" fontId="3" fillId="0" borderId="0" xfId="1" applyNumberFormat="1" applyFont="1" applyFill="1" applyBorder="1"/>
    <xf numFmtId="3" fontId="3" fillId="0" borderId="0" xfId="1" applyNumberFormat="1" applyFill="1" applyBorder="1"/>
    <xf numFmtId="0" fontId="16" fillId="0" borderId="0" xfId="1" applyFont="1" applyFill="1" applyBorder="1"/>
    <xf numFmtId="0" fontId="17" fillId="0" borderId="0" xfId="1" applyFont="1" applyBorder="1"/>
    <xf numFmtId="0" fontId="7" fillId="0" borderId="0" xfId="1" applyFont="1" applyBorder="1" applyAlignment="1">
      <alignment horizontal="center"/>
    </xf>
    <xf numFmtId="0" fontId="7" fillId="0" borderId="0" xfId="1" applyFont="1" applyFill="1" applyBorder="1" applyAlignment="1">
      <alignment horizontal="center"/>
    </xf>
    <xf numFmtId="0" fontId="16" fillId="0" borderId="0" xfId="1" applyFont="1" applyBorder="1"/>
    <xf numFmtId="16" fontId="3" fillId="0" borderId="0" xfId="1" applyNumberFormat="1" applyFill="1" applyBorder="1" applyAlignment="1">
      <alignment horizontal="center"/>
    </xf>
    <xf numFmtId="0" fontId="3" fillId="0" borderId="0" xfId="1" applyBorder="1" applyAlignment="1">
      <alignment horizontal="center"/>
    </xf>
    <xf numFmtId="0" fontId="3" fillId="0" borderId="0" xfId="1" applyFill="1" applyBorder="1" applyAlignment="1">
      <alignment horizontal="center"/>
    </xf>
    <xf numFmtId="3" fontId="18" fillId="0" borderId="0" xfId="1" applyNumberFormat="1" applyFont="1" applyBorder="1"/>
    <xf numFmtId="0" fontId="9" fillId="0" borderId="0" xfId="1" quotePrefix="1" applyFont="1" applyBorder="1"/>
    <xf numFmtId="3" fontId="3" fillId="0" borderId="0" xfId="1" applyNumberFormat="1" applyBorder="1"/>
    <xf numFmtId="165" fontId="11" fillId="0" borderId="0" xfId="2" applyNumberFormat="1" applyFont="1" applyBorder="1" applyAlignment="1">
      <alignment horizontal="center"/>
    </xf>
    <xf numFmtId="165" fontId="1" fillId="0" borderId="5" xfId="2" applyNumberFormat="1" applyFont="1" applyBorder="1"/>
    <xf numFmtId="3" fontId="11" fillId="0" borderId="0" xfId="1" quotePrefix="1" applyNumberFormat="1" applyFont="1" applyBorder="1"/>
    <xf numFmtId="165" fontId="4" fillId="0" borderId="0" xfId="1" applyNumberFormat="1" applyFont="1"/>
    <xf numFmtId="165" fontId="14" fillId="2" borderId="8" xfId="2" applyNumberFormat="1" applyFont="1" applyFill="1" applyBorder="1"/>
  </cellXfs>
  <cellStyles count="3">
    <cellStyle name="Normal" xfId="0" builtinId="0"/>
    <cellStyle name="Normal 2" xfId="1" xr:uid="{BB1EF6AB-77EF-4182-A97B-7EAE8C11CEDE}"/>
    <cellStyle name="Tusental 2" xfId="2" xr:uid="{2BD1BD06-2CD9-4528-87B4-B0D62BB50A0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8DF9B-E742-4BBE-8D44-398584054BDE}">
  <sheetPr>
    <tabColor rgb="FF00B050"/>
    <pageSetUpPr fitToPage="1"/>
  </sheetPr>
  <dimension ref="A1:CB166"/>
  <sheetViews>
    <sheetView showGridLines="0" tabSelected="1" zoomScale="80" zoomScaleNormal="80" zoomScaleSheetLayoutView="100" workbookViewId="0"/>
  </sheetViews>
  <sheetFormatPr defaultColWidth="9.33203125" defaultRowHeight="13.8" x14ac:dyDescent="0.3"/>
  <cols>
    <col min="1" max="1" width="67.5546875" style="1" customWidth="1"/>
    <col min="2" max="2" width="13" style="1" customWidth="1"/>
    <col min="3" max="3" width="12.33203125" style="1" bestFit="1" customWidth="1"/>
    <col min="4" max="4" width="14.6640625" style="1" bestFit="1" customWidth="1"/>
    <col min="5" max="5" width="16" style="1" bestFit="1" customWidth="1"/>
    <col min="6" max="6" width="14.6640625" style="1" bestFit="1" customWidth="1"/>
    <col min="7" max="7" width="18" style="1" customWidth="1"/>
    <col min="8" max="8" width="2.6640625" style="1" customWidth="1"/>
    <col min="9" max="9" width="42.33203125" style="1" hidden="1" customWidth="1"/>
    <col min="10" max="14" width="9.33203125" style="1" hidden="1" customWidth="1"/>
    <col min="15" max="15" width="0" style="1" hidden="1" customWidth="1"/>
    <col min="16" max="16" width="4" style="1" hidden="1" customWidth="1"/>
    <col min="17" max="17" width="68.33203125" style="1" hidden="1" customWidth="1"/>
    <col min="18" max="23" width="0" style="1" hidden="1" customWidth="1"/>
    <col min="24" max="24" width="2.6640625" style="1" hidden="1" customWidth="1"/>
    <col min="25" max="25" width="42.33203125" style="1" hidden="1" customWidth="1"/>
    <col min="26" max="31" width="10.5546875" style="1" hidden="1" customWidth="1"/>
    <col min="32" max="32" width="3" style="1" hidden="1" customWidth="1"/>
    <col min="33" max="33" width="68.33203125" style="1" hidden="1" customWidth="1"/>
    <col min="34" max="39" width="10.5546875" style="1" hidden="1" customWidth="1"/>
    <col min="40" max="40" width="0" style="1" hidden="1" customWidth="1"/>
    <col min="41" max="41" width="68" style="1" hidden="1" customWidth="1"/>
    <col min="42" max="46" width="10.5546875" style="1" hidden="1" customWidth="1"/>
    <col min="47" max="48" width="0" style="1" hidden="1" customWidth="1"/>
    <col min="49" max="49" width="4.33203125" style="1" hidden="1" customWidth="1"/>
    <col min="50" max="50" width="42.33203125" style="1" hidden="1" customWidth="1"/>
    <col min="51" max="56" width="14.33203125" style="1" hidden="1" customWidth="1"/>
    <col min="57" max="57" width="3.6640625" style="1" hidden="1" customWidth="1"/>
    <col min="58" max="58" width="54" style="1" hidden="1" customWidth="1"/>
    <col min="59" max="64" width="0" style="1" hidden="1" customWidth="1"/>
    <col min="65" max="65" width="2.6640625" style="1" hidden="1" customWidth="1"/>
    <col min="66" max="66" width="43.6640625" style="1" hidden="1" customWidth="1"/>
    <col min="67" max="72" width="0" style="1" hidden="1" customWidth="1"/>
    <col min="73" max="73" width="2.6640625" style="1" hidden="1" customWidth="1"/>
    <col min="74" max="74" width="53.5546875" style="1" hidden="1" customWidth="1"/>
    <col min="75" max="87" width="0" style="1" hidden="1" customWidth="1"/>
    <col min="88" max="16384" width="9.33203125" style="1"/>
  </cols>
  <sheetData>
    <row r="1" spans="1:80" x14ac:dyDescent="0.3">
      <c r="A1" s="1" t="s">
        <v>82</v>
      </c>
    </row>
    <row r="2" spans="1:80" ht="12.75" customHeight="1" x14ac:dyDescent="0.3">
      <c r="G2" s="2"/>
      <c r="O2" s="2"/>
    </row>
    <row r="3" spans="1:80" ht="15.75" customHeight="1" x14ac:dyDescent="0.3">
      <c r="A3" s="3" t="s">
        <v>0</v>
      </c>
      <c r="B3" s="4"/>
      <c r="C3" s="4"/>
      <c r="D3" s="5"/>
      <c r="E3" s="5"/>
      <c r="F3" s="6"/>
      <c r="G3" s="7"/>
      <c r="I3" s="8" t="s">
        <v>1</v>
      </c>
      <c r="J3" s="4"/>
      <c r="K3" s="4"/>
      <c r="L3" s="4"/>
      <c r="M3" s="4"/>
      <c r="N3" s="4"/>
      <c r="O3" s="9"/>
      <c r="Q3" s="8" t="s">
        <v>2</v>
      </c>
      <c r="Y3" s="8" t="s">
        <v>3</v>
      </c>
      <c r="Z3" s="10"/>
      <c r="AA3" s="10"/>
      <c r="AB3" s="10"/>
      <c r="AC3" s="2"/>
      <c r="AD3" s="2"/>
      <c r="AE3" s="11"/>
      <c r="AG3" s="8" t="s">
        <v>4</v>
      </c>
      <c r="AO3" s="8" t="s">
        <v>5</v>
      </c>
      <c r="AX3" s="8" t="s">
        <v>6</v>
      </c>
      <c r="BF3" s="12" t="s">
        <v>7</v>
      </c>
      <c r="BN3" s="12" t="s">
        <v>8</v>
      </c>
      <c r="BO3" s="2"/>
      <c r="BP3" s="2"/>
      <c r="BQ3" s="2"/>
      <c r="BR3" s="2"/>
      <c r="BS3" s="2"/>
      <c r="BT3" s="2"/>
      <c r="BV3" s="8" t="s">
        <v>9</v>
      </c>
      <c r="BW3" s="4"/>
      <c r="BX3" s="4"/>
      <c r="BY3" s="13"/>
      <c r="BZ3" s="13"/>
      <c r="CA3" s="13"/>
      <c r="CB3" s="13"/>
    </row>
    <row r="4" spans="1:80" ht="15" customHeight="1" x14ac:dyDescent="0.3">
      <c r="A4" s="14"/>
      <c r="B4" s="15" t="s">
        <v>10</v>
      </c>
      <c r="C4" s="16" t="s">
        <v>72</v>
      </c>
      <c r="D4" s="15" t="s">
        <v>12</v>
      </c>
      <c r="E4" s="15" t="s">
        <v>13</v>
      </c>
      <c r="F4" s="15" t="s">
        <v>13</v>
      </c>
      <c r="G4" s="17" t="s">
        <v>13</v>
      </c>
      <c r="I4" s="18"/>
      <c r="J4" s="19" t="s">
        <v>14</v>
      </c>
      <c r="K4" s="19" t="s">
        <v>15</v>
      </c>
      <c r="L4" s="19" t="s">
        <v>16</v>
      </c>
      <c r="M4" s="20" t="s">
        <v>17</v>
      </c>
      <c r="N4" s="20" t="s">
        <v>18</v>
      </c>
      <c r="O4" s="21" t="s">
        <v>19</v>
      </c>
      <c r="Q4" s="22"/>
      <c r="R4" s="23" t="s">
        <v>14</v>
      </c>
      <c r="S4" s="23" t="s">
        <v>15</v>
      </c>
      <c r="T4" s="23" t="s">
        <v>16</v>
      </c>
      <c r="U4" s="23" t="s">
        <v>17</v>
      </c>
      <c r="V4" s="23" t="s">
        <v>18</v>
      </c>
      <c r="W4" s="24" t="s">
        <v>19</v>
      </c>
      <c r="Y4" s="18"/>
      <c r="Z4" s="19" t="s">
        <v>14</v>
      </c>
      <c r="AA4" s="19" t="s">
        <v>15</v>
      </c>
      <c r="AB4" s="19" t="s">
        <v>16</v>
      </c>
      <c r="AC4" s="20" t="s">
        <v>17</v>
      </c>
      <c r="AD4" s="20" t="s">
        <v>18</v>
      </c>
      <c r="AE4" s="21" t="s">
        <v>19</v>
      </c>
      <c r="AG4" s="18"/>
      <c r="AH4" s="19" t="s">
        <v>14</v>
      </c>
      <c r="AI4" s="19" t="s">
        <v>15</v>
      </c>
      <c r="AJ4" s="19" t="s">
        <v>16</v>
      </c>
      <c r="AK4" s="20" t="s">
        <v>17</v>
      </c>
      <c r="AL4" s="20" t="s">
        <v>18</v>
      </c>
      <c r="AM4" s="21" t="s">
        <v>19</v>
      </c>
      <c r="AO4" s="18"/>
      <c r="AP4" s="25" t="s">
        <v>10</v>
      </c>
      <c r="AQ4" s="26" t="s">
        <v>20</v>
      </c>
      <c r="AR4" s="19" t="s">
        <v>15</v>
      </c>
      <c r="AS4" s="19" t="s">
        <v>16</v>
      </c>
      <c r="AT4" s="20" t="s">
        <v>17</v>
      </c>
      <c r="AU4" s="20" t="s">
        <v>18</v>
      </c>
      <c r="AV4" s="21" t="s">
        <v>21</v>
      </c>
      <c r="AX4" s="18"/>
      <c r="AY4" s="19" t="s">
        <v>14</v>
      </c>
      <c r="AZ4" s="19" t="s">
        <v>15</v>
      </c>
      <c r="BA4" s="19" t="s">
        <v>16</v>
      </c>
      <c r="BB4" s="20" t="s">
        <v>17</v>
      </c>
      <c r="BC4" s="20" t="s">
        <v>18</v>
      </c>
      <c r="BD4" s="21" t="s">
        <v>19</v>
      </c>
      <c r="BF4" s="18"/>
      <c r="BG4" s="19" t="s">
        <v>14</v>
      </c>
      <c r="BH4" s="19" t="s">
        <v>15</v>
      </c>
      <c r="BI4" s="19" t="s">
        <v>16</v>
      </c>
      <c r="BJ4" s="20" t="s">
        <v>17</v>
      </c>
      <c r="BK4" s="20" t="s">
        <v>18</v>
      </c>
      <c r="BL4" s="21" t="s">
        <v>19</v>
      </c>
      <c r="BN4" s="18"/>
      <c r="BO4" s="19" t="s">
        <v>14</v>
      </c>
      <c r="BP4" s="19" t="s">
        <v>15</v>
      </c>
      <c r="BQ4" s="19" t="s">
        <v>16</v>
      </c>
      <c r="BR4" s="20" t="s">
        <v>17</v>
      </c>
      <c r="BS4" s="20" t="s">
        <v>18</v>
      </c>
      <c r="BT4" s="21" t="s">
        <v>19</v>
      </c>
      <c r="BV4" s="18"/>
      <c r="BW4" s="19" t="s">
        <v>14</v>
      </c>
      <c r="BX4" s="19" t="s">
        <v>15</v>
      </c>
      <c r="BY4" s="19" t="s">
        <v>16</v>
      </c>
      <c r="BZ4" s="20" t="s">
        <v>17</v>
      </c>
      <c r="CA4" s="20" t="s">
        <v>18</v>
      </c>
      <c r="CB4" s="21" t="s">
        <v>19</v>
      </c>
    </row>
    <row r="5" spans="1:80" ht="15" customHeight="1" x14ac:dyDescent="0.3">
      <c r="A5" s="27" t="s">
        <v>22</v>
      </c>
      <c r="B5" s="28"/>
      <c r="C5" s="28"/>
      <c r="D5" s="28">
        <v>2025</v>
      </c>
      <c r="E5" s="28">
        <v>2026</v>
      </c>
      <c r="F5" s="28">
        <v>2027</v>
      </c>
      <c r="G5" s="29" t="s">
        <v>78</v>
      </c>
      <c r="I5" s="30" t="s">
        <v>22</v>
      </c>
      <c r="J5" s="31" t="s">
        <v>11</v>
      </c>
      <c r="K5" s="31" t="s">
        <v>12</v>
      </c>
      <c r="L5" s="32" t="s">
        <v>23</v>
      </c>
      <c r="M5" s="32" t="s">
        <v>23</v>
      </c>
      <c r="N5" s="32" t="s">
        <v>23</v>
      </c>
      <c r="O5" s="33" t="s">
        <v>23</v>
      </c>
      <c r="Q5" s="34" t="s">
        <v>22</v>
      </c>
      <c r="R5" s="35" t="s">
        <v>11</v>
      </c>
      <c r="S5" s="35" t="s">
        <v>12</v>
      </c>
      <c r="T5" s="35" t="s">
        <v>23</v>
      </c>
      <c r="U5" s="36" t="s">
        <v>23</v>
      </c>
      <c r="V5" s="36" t="s">
        <v>23</v>
      </c>
      <c r="W5" s="37" t="s">
        <v>23</v>
      </c>
      <c r="Y5" s="34" t="s">
        <v>22</v>
      </c>
      <c r="Z5" s="35" t="s">
        <v>11</v>
      </c>
      <c r="AA5" s="35" t="s">
        <v>12</v>
      </c>
      <c r="AB5" s="36" t="s">
        <v>23</v>
      </c>
      <c r="AC5" s="36" t="s">
        <v>23</v>
      </c>
      <c r="AD5" s="36" t="s">
        <v>23</v>
      </c>
      <c r="AE5" s="37" t="s">
        <v>23</v>
      </c>
      <c r="AG5" s="38" t="s">
        <v>22</v>
      </c>
      <c r="AH5" s="31" t="s">
        <v>11</v>
      </c>
      <c r="AI5" s="31" t="s">
        <v>12</v>
      </c>
      <c r="AJ5" s="32" t="s">
        <v>23</v>
      </c>
      <c r="AK5" s="32" t="s">
        <v>23</v>
      </c>
      <c r="AL5" s="32" t="s">
        <v>23</v>
      </c>
      <c r="AM5" s="33" t="s">
        <v>23</v>
      </c>
      <c r="AO5" s="30" t="s">
        <v>22</v>
      </c>
      <c r="AP5" s="39"/>
      <c r="AQ5" s="32" t="s">
        <v>24</v>
      </c>
      <c r="AR5" s="31" t="s">
        <v>12</v>
      </c>
      <c r="AS5" s="32" t="s">
        <v>23</v>
      </c>
      <c r="AT5" s="32" t="s">
        <v>23</v>
      </c>
      <c r="AU5" s="32" t="s">
        <v>23</v>
      </c>
      <c r="AV5" s="37" t="s">
        <v>23</v>
      </c>
      <c r="AX5" s="34" t="s">
        <v>22</v>
      </c>
      <c r="AY5" s="35" t="s">
        <v>11</v>
      </c>
      <c r="AZ5" s="35" t="s">
        <v>12</v>
      </c>
      <c r="BA5" s="36" t="s">
        <v>23</v>
      </c>
      <c r="BB5" s="36" t="s">
        <v>23</v>
      </c>
      <c r="BC5" s="36" t="s">
        <v>23</v>
      </c>
      <c r="BD5" s="37" t="s">
        <v>23</v>
      </c>
      <c r="BF5" s="34" t="s">
        <v>22</v>
      </c>
      <c r="BG5" s="35" t="s">
        <v>11</v>
      </c>
      <c r="BH5" s="35" t="s">
        <v>12</v>
      </c>
      <c r="BI5" s="36" t="s">
        <v>23</v>
      </c>
      <c r="BJ5" s="36" t="s">
        <v>23</v>
      </c>
      <c r="BK5" s="36" t="s">
        <v>23</v>
      </c>
      <c r="BL5" s="37" t="s">
        <v>23</v>
      </c>
      <c r="BN5" s="34" t="s">
        <v>22</v>
      </c>
      <c r="BO5" s="35" t="s">
        <v>11</v>
      </c>
      <c r="BP5" s="35" t="s">
        <v>12</v>
      </c>
      <c r="BQ5" s="36" t="s">
        <v>23</v>
      </c>
      <c r="BR5" s="36" t="s">
        <v>23</v>
      </c>
      <c r="BS5" s="36" t="s">
        <v>23</v>
      </c>
      <c r="BT5" s="37" t="s">
        <v>23</v>
      </c>
      <c r="BV5" s="34" t="s">
        <v>22</v>
      </c>
      <c r="BW5" s="35" t="s">
        <v>11</v>
      </c>
      <c r="BX5" s="35" t="s">
        <v>12</v>
      </c>
      <c r="BY5" s="36" t="s">
        <v>23</v>
      </c>
      <c r="BZ5" s="36" t="s">
        <v>23</v>
      </c>
      <c r="CA5" s="36" t="s">
        <v>23</v>
      </c>
      <c r="CB5" s="37" t="s">
        <v>23</v>
      </c>
    </row>
    <row r="6" spans="1:80" ht="15" customHeight="1" x14ac:dyDescent="0.3">
      <c r="A6" s="40" t="s">
        <v>25</v>
      </c>
      <c r="B6" s="41"/>
      <c r="C6" s="41"/>
      <c r="D6" s="41"/>
      <c r="E6" s="41"/>
      <c r="F6" s="41"/>
      <c r="G6" s="42"/>
      <c r="I6" s="18" t="s">
        <v>26</v>
      </c>
      <c r="J6" s="43"/>
      <c r="K6" s="43"/>
      <c r="L6" s="43"/>
      <c r="M6" s="44"/>
      <c r="N6" s="43"/>
      <c r="O6" s="45"/>
      <c r="Q6" s="46" t="s">
        <v>27</v>
      </c>
      <c r="R6" s="19"/>
      <c r="S6" s="19"/>
      <c r="T6" s="20"/>
      <c r="U6" s="20"/>
      <c r="V6" s="20"/>
      <c r="W6" s="21"/>
      <c r="Y6" s="30" t="s">
        <v>26</v>
      </c>
      <c r="Z6" s="47">
        <v>28000</v>
      </c>
      <c r="AA6" s="47">
        <v>27500</v>
      </c>
      <c r="AB6" s="47">
        <f>AA12</f>
        <v>27700</v>
      </c>
      <c r="AC6" s="48">
        <f>AB12</f>
        <v>27900</v>
      </c>
      <c r="AD6" s="48">
        <f t="shared" ref="AD6:AE6" si="0">AC12</f>
        <v>31100</v>
      </c>
      <c r="AE6" s="49">
        <f t="shared" si="0"/>
        <v>34300</v>
      </c>
      <c r="AG6" s="46" t="s">
        <v>27</v>
      </c>
      <c r="AH6" s="50"/>
      <c r="AI6" s="50"/>
      <c r="AJ6" s="51"/>
      <c r="AK6" s="51"/>
      <c r="AL6" s="44"/>
      <c r="AM6" s="45"/>
      <c r="AO6" s="46" t="s">
        <v>25</v>
      </c>
      <c r="AP6" s="52"/>
      <c r="AQ6" s="53"/>
      <c r="AR6" s="53"/>
      <c r="AS6" s="53"/>
      <c r="AT6" s="53"/>
      <c r="AU6" s="53"/>
      <c r="AV6" s="54"/>
      <c r="AX6" s="30" t="s">
        <v>26</v>
      </c>
      <c r="AY6" s="47">
        <v>1050000</v>
      </c>
      <c r="AZ6" s="47">
        <f>AY12</f>
        <v>1060000</v>
      </c>
      <c r="BA6" s="47">
        <f>AZ12</f>
        <v>1085000</v>
      </c>
      <c r="BB6" s="48">
        <f>BA12</f>
        <v>1107000</v>
      </c>
      <c r="BC6" s="48">
        <f t="shared" ref="BC6:BD6" si="1">BB12</f>
        <v>1131000</v>
      </c>
      <c r="BD6" s="49">
        <f t="shared" si="1"/>
        <v>1157000</v>
      </c>
      <c r="BF6" s="55" t="s">
        <v>28</v>
      </c>
      <c r="BG6" s="31"/>
      <c r="BH6" s="32"/>
      <c r="BI6" s="32"/>
      <c r="BJ6" s="32"/>
      <c r="BK6" s="32"/>
      <c r="BL6" s="33"/>
      <c r="BN6" s="30" t="s">
        <v>26</v>
      </c>
      <c r="BO6" s="56"/>
      <c r="BP6" s="56"/>
      <c r="BQ6" s="56"/>
      <c r="BR6" s="56"/>
      <c r="BS6" s="56"/>
      <c r="BT6" s="49"/>
      <c r="BV6" s="55" t="s">
        <v>28</v>
      </c>
      <c r="BW6" s="31"/>
      <c r="BX6" s="32"/>
      <c r="BY6" s="32"/>
      <c r="BZ6" s="32"/>
      <c r="CA6" s="57"/>
      <c r="CB6" s="33"/>
    </row>
    <row r="7" spans="1:80" ht="15" customHeight="1" x14ac:dyDescent="0.3">
      <c r="A7" s="58"/>
      <c r="B7" s="59"/>
      <c r="C7" s="59"/>
      <c r="D7" s="66"/>
      <c r="E7" s="59"/>
      <c r="F7" s="59"/>
      <c r="G7" s="60"/>
      <c r="I7" s="30" t="s">
        <v>29</v>
      </c>
      <c r="J7" s="56"/>
      <c r="K7" s="56"/>
      <c r="L7" s="56"/>
      <c r="M7" s="61"/>
      <c r="N7" s="56"/>
      <c r="O7" s="62"/>
      <c r="Q7" s="30" t="s">
        <v>30</v>
      </c>
      <c r="R7" s="56"/>
      <c r="S7" s="56"/>
      <c r="T7" s="56"/>
      <c r="U7" s="47">
        <v>3500</v>
      </c>
      <c r="V7" s="47">
        <v>3000</v>
      </c>
      <c r="W7" s="49"/>
      <c r="Y7" s="30" t="s">
        <v>29</v>
      </c>
      <c r="Z7" s="47">
        <v>4750</v>
      </c>
      <c r="AA7" s="47">
        <v>5000</v>
      </c>
      <c r="AB7" s="47">
        <v>5000</v>
      </c>
      <c r="AC7" s="48">
        <v>8000</v>
      </c>
      <c r="AD7" s="47">
        <v>8000</v>
      </c>
      <c r="AE7" s="49">
        <v>5000</v>
      </c>
      <c r="AG7" s="30" t="s">
        <v>30</v>
      </c>
      <c r="AH7" s="47">
        <v>8000</v>
      </c>
      <c r="AI7" s="47">
        <v>10000</v>
      </c>
      <c r="AJ7" s="47">
        <v>7000</v>
      </c>
      <c r="AK7" s="47">
        <v>5000</v>
      </c>
      <c r="AL7" s="48">
        <v>7000</v>
      </c>
      <c r="AM7" s="49">
        <v>8000</v>
      </c>
      <c r="AO7" s="30" t="s">
        <v>31</v>
      </c>
      <c r="AP7" s="47">
        <v>25000</v>
      </c>
      <c r="AQ7" s="47">
        <v>9000</v>
      </c>
      <c r="AR7" s="47">
        <v>8000</v>
      </c>
      <c r="AS7" s="47">
        <v>5000</v>
      </c>
      <c r="AT7" s="47">
        <v>3000</v>
      </c>
      <c r="AU7" s="47"/>
      <c r="AV7" s="63"/>
      <c r="AX7" s="30" t="s">
        <v>32</v>
      </c>
      <c r="AY7" s="47">
        <v>205000</v>
      </c>
      <c r="AZ7" s="47">
        <v>225000</v>
      </c>
      <c r="BA7" s="47">
        <v>227000</v>
      </c>
      <c r="BB7" s="48">
        <v>239000</v>
      </c>
      <c r="BC7" s="47">
        <v>241000</v>
      </c>
      <c r="BD7" s="49">
        <v>233000</v>
      </c>
      <c r="BF7" s="30" t="s">
        <v>33</v>
      </c>
      <c r="BG7" s="56"/>
      <c r="BH7" s="56"/>
      <c r="BI7" s="56"/>
      <c r="BJ7" s="56"/>
      <c r="BK7" s="56"/>
      <c r="BL7" s="49"/>
      <c r="BN7" s="30" t="s">
        <v>29</v>
      </c>
      <c r="BO7" s="56"/>
      <c r="BP7" s="56"/>
      <c r="BQ7" s="56"/>
      <c r="BR7" s="56"/>
      <c r="BS7" s="56"/>
      <c r="BT7" s="62"/>
      <c r="BV7" s="30" t="s">
        <v>33</v>
      </c>
      <c r="BW7" s="64"/>
      <c r="BX7" s="64"/>
      <c r="BY7" s="64"/>
      <c r="BZ7" s="56"/>
      <c r="CA7" s="65"/>
      <c r="CB7" s="49"/>
    </row>
    <row r="8" spans="1:80" ht="15" customHeight="1" x14ac:dyDescent="0.3">
      <c r="A8" s="58" t="s">
        <v>81</v>
      </c>
      <c r="B8" s="129">
        <v>27637</v>
      </c>
      <c r="C8" s="59">
        <v>27637</v>
      </c>
      <c r="D8" s="66"/>
      <c r="E8" s="59"/>
      <c r="F8" s="59"/>
      <c r="G8" s="60"/>
      <c r="I8" s="67" t="s">
        <v>34</v>
      </c>
      <c r="J8" s="56"/>
      <c r="K8" s="56"/>
      <c r="L8" s="56"/>
      <c r="M8" s="61"/>
      <c r="N8" s="56"/>
      <c r="O8" s="62"/>
      <c r="Q8" s="30"/>
      <c r="R8" s="56"/>
      <c r="S8" s="56"/>
      <c r="T8" s="56"/>
      <c r="U8" s="56"/>
      <c r="V8" s="56"/>
      <c r="W8" s="49"/>
      <c r="Y8" s="67" t="s">
        <v>34</v>
      </c>
      <c r="Z8" s="47">
        <v>4800</v>
      </c>
      <c r="AA8" s="47">
        <v>4800</v>
      </c>
      <c r="AB8" s="47">
        <v>4800</v>
      </c>
      <c r="AC8" s="47">
        <v>4800</v>
      </c>
      <c r="AD8" s="47">
        <v>4800</v>
      </c>
      <c r="AE8" s="49">
        <v>6800</v>
      </c>
      <c r="AG8" s="30"/>
      <c r="AH8" s="47"/>
      <c r="AI8" s="47"/>
      <c r="AJ8" s="47"/>
      <c r="AK8" s="47"/>
      <c r="AL8" s="48"/>
      <c r="AM8" s="49"/>
      <c r="AO8" s="30" t="s">
        <v>35</v>
      </c>
      <c r="AP8" s="47">
        <v>33000</v>
      </c>
      <c r="AQ8" s="47"/>
      <c r="AR8" s="47"/>
      <c r="AS8" s="47">
        <v>15000</v>
      </c>
      <c r="AT8" s="47">
        <v>18000</v>
      </c>
      <c r="AU8" s="47"/>
      <c r="AV8" s="63"/>
      <c r="AX8" s="67" t="s">
        <v>34</v>
      </c>
      <c r="AY8" s="47">
        <v>195000</v>
      </c>
      <c r="AZ8" s="47">
        <v>200000</v>
      </c>
      <c r="BA8" s="47">
        <v>205000</v>
      </c>
      <c r="BB8" s="47">
        <v>215000</v>
      </c>
      <c r="BC8" s="47">
        <v>215000</v>
      </c>
      <c r="BD8" s="49">
        <v>220000</v>
      </c>
      <c r="BF8" s="30" t="s">
        <v>36</v>
      </c>
      <c r="BG8" s="56"/>
      <c r="BH8" s="56"/>
      <c r="BI8" s="56"/>
      <c r="BJ8" s="56"/>
      <c r="BK8" s="56"/>
      <c r="BL8" s="49"/>
      <c r="BN8" s="30" t="s">
        <v>34</v>
      </c>
      <c r="BO8" s="56"/>
      <c r="BP8" s="56"/>
      <c r="BQ8" s="56"/>
      <c r="BR8" s="56"/>
      <c r="BS8" s="56"/>
      <c r="BT8" s="62"/>
      <c r="BV8" s="30" t="s">
        <v>36</v>
      </c>
      <c r="BW8" s="64"/>
      <c r="BX8" s="64"/>
      <c r="BY8" s="64"/>
      <c r="BZ8" s="56"/>
      <c r="CA8" s="65"/>
      <c r="CB8" s="49"/>
    </row>
    <row r="9" spans="1:80" ht="15" customHeight="1" x14ac:dyDescent="0.3">
      <c r="A9" s="58" t="s">
        <v>77</v>
      </c>
      <c r="B9" s="59">
        <v>56500</v>
      </c>
      <c r="C9" s="66"/>
      <c r="D9" s="59">
        <v>12500</v>
      </c>
      <c r="E9" s="59">
        <v>20000</v>
      </c>
      <c r="F9" s="59">
        <v>12000</v>
      </c>
      <c r="G9" s="60">
        <v>12000</v>
      </c>
      <c r="I9" s="67"/>
      <c r="J9" s="56"/>
      <c r="K9" s="56"/>
      <c r="L9" s="56"/>
      <c r="M9" s="61"/>
      <c r="N9" s="56"/>
      <c r="O9" s="62"/>
      <c r="Q9" s="30"/>
      <c r="R9" s="56"/>
      <c r="S9" s="56"/>
      <c r="T9" s="56"/>
      <c r="U9" s="56"/>
      <c r="V9" s="56"/>
      <c r="W9" s="49"/>
      <c r="Y9" s="67"/>
      <c r="Z9" s="47"/>
      <c r="AA9" s="47"/>
      <c r="AB9" s="47"/>
      <c r="AC9" s="47"/>
      <c r="AD9" s="47"/>
      <c r="AE9" s="49"/>
      <c r="AG9" s="30"/>
      <c r="AH9" s="47"/>
      <c r="AI9" s="47"/>
      <c r="AJ9" s="47"/>
      <c r="AK9" s="47"/>
      <c r="AL9" s="48"/>
      <c r="AM9" s="49"/>
      <c r="AO9" s="30"/>
      <c r="AP9" s="47"/>
      <c r="AQ9" s="47"/>
      <c r="AR9" s="47"/>
      <c r="AS9" s="47"/>
      <c r="AT9" s="47"/>
      <c r="AU9" s="47"/>
      <c r="AV9" s="63"/>
      <c r="AX9" s="67"/>
      <c r="AY9" s="47"/>
      <c r="AZ9" s="47"/>
      <c r="BA9" s="47"/>
      <c r="BB9" s="47"/>
      <c r="BC9" s="47"/>
      <c r="BD9" s="49"/>
      <c r="BF9" s="30"/>
      <c r="BG9" s="56"/>
      <c r="BH9" s="56"/>
      <c r="BI9" s="56"/>
      <c r="BJ9" s="56"/>
      <c r="BK9" s="56"/>
      <c r="BL9" s="49"/>
      <c r="BN9" s="30"/>
      <c r="BO9" s="56"/>
      <c r="BP9" s="56"/>
      <c r="BQ9" s="56"/>
      <c r="BR9" s="56"/>
      <c r="BS9" s="56"/>
      <c r="BT9" s="62"/>
      <c r="BV9" s="30"/>
      <c r="BW9" s="64"/>
      <c r="BX9" s="64"/>
      <c r="BY9" s="64"/>
      <c r="BZ9" s="56"/>
      <c r="CA9" s="65"/>
      <c r="CB9" s="49"/>
    </row>
    <row r="10" spans="1:80" ht="15" customHeight="1" x14ac:dyDescent="0.3">
      <c r="A10" s="58" t="s">
        <v>79</v>
      </c>
      <c r="B10" s="59">
        <v>46900</v>
      </c>
      <c r="C10" s="66"/>
      <c r="D10" s="59"/>
      <c r="E10" s="59"/>
      <c r="F10" s="59">
        <v>20600</v>
      </c>
      <c r="G10" s="60">
        <v>26300</v>
      </c>
      <c r="I10" s="67"/>
      <c r="J10" s="56"/>
      <c r="K10" s="56"/>
      <c r="L10" s="56"/>
      <c r="M10" s="61"/>
      <c r="N10" s="56"/>
      <c r="O10" s="62"/>
      <c r="Q10" s="30"/>
      <c r="R10" s="56"/>
      <c r="S10" s="56"/>
      <c r="T10" s="56"/>
      <c r="U10" s="56"/>
      <c r="V10" s="56"/>
      <c r="W10" s="49"/>
      <c r="Y10" s="67"/>
      <c r="Z10" s="47"/>
      <c r="AA10" s="47"/>
      <c r="AB10" s="47"/>
      <c r="AC10" s="47"/>
      <c r="AD10" s="47"/>
      <c r="AE10" s="49"/>
      <c r="AG10" s="30"/>
      <c r="AH10" s="47"/>
      <c r="AI10" s="47"/>
      <c r="AJ10" s="47"/>
      <c r="AK10" s="47"/>
      <c r="AL10" s="48"/>
      <c r="AM10" s="49"/>
      <c r="AO10" s="30"/>
      <c r="AP10" s="47"/>
      <c r="AQ10" s="47"/>
      <c r="AR10" s="47"/>
      <c r="AS10" s="47"/>
      <c r="AT10" s="47"/>
      <c r="AU10" s="47"/>
      <c r="AV10" s="63"/>
      <c r="AX10" s="67"/>
      <c r="AY10" s="47"/>
      <c r="AZ10" s="47"/>
      <c r="BA10" s="47"/>
      <c r="BB10" s="47"/>
      <c r="BC10" s="47"/>
      <c r="BD10" s="49"/>
      <c r="BF10" s="30"/>
      <c r="BG10" s="56"/>
      <c r="BH10" s="56"/>
      <c r="BI10" s="56"/>
      <c r="BJ10" s="56"/>
      <c r="BK10" s="56"/>
      <c r="BL10" s="49"/>
      <c r="BN10" s="30"/>
      <c r="BO10" s="56"/>
      <c r="BP10" s="56"/>
      <c r="BQ10" s="56"/>
      <c r="BR10" s="56"/>
      <c r="BS10" s="56"/>
      <c r="BT10" s="62"/>
      <c r="BV10" s="30"/>
      <c r="BW10" s="64"/>
      <c r="BX10" s="64"/>
      <c r="BY10" s="64"/>
      <c r="BZ10" s="56"/>
      <c r="CA10" s="65"/>
      <c r="CB10" s="49"/>
    </row>
    <row r="11" spans="1:80" ht="15" customHeight="1" x14ac:dyDescent="0.3">
      <c r="A11" s="58" t="s">
        <v>80</v>
      </c>
      <c r="B11" s="59">
        <v>28340</v>
      </c>
      <c r="C11" s="59">
        <v>20140</v>
      </c>
      <c r="D11" s="59">
        <v>8200</v>
      </c>
      <c r="E11" s="59"/>
      <c r="F11" s="59"/>
      <c r="G11" s="60"/>
      <c r="I11" s="67"/>
      <c r="J11" s="56"/>
      <c r="K11" s="56"/>
      <c r="L11" s="56"/>
      <c r="M11" s="61"/>
      <c r="N11" s="56"/>
      <c r="O11" s="62"/>
      <c r="Q11" s="30"/>
      <c r="R11" s="56"/>
      <c r="S11" s="56"/>
      <c r="T11" s="56"/>
      <c r="U11" s="56"/>
      <c r="V11" s="56"/>
      <c r="W11" s="49"/>
      <c r="Y11" s="67"/>
      <c r="Z11" s="47"/>
      <c r="AA11" s="47"/>
      <c r="AB11" s="47"/>
      <c r="AC11" s="47"/>
      <c r="AD11" s="47"/>
      <c r="AE11" s="49"/>
      <c r="AG11" s="30"/>
      <c r="AH11" s="47"/>
      <c r="AI11" s="47"/>
      <c r="AJ11" s="47"/>
      <c r="AK11" s="47"/>
      <c r="AL11" s="48"/>
      <c r="AM11" s="49"/>
      <c r="AO11" s="30"/>
      <c r="AP11" s="47"/>
      <c r="AQ11" s="47"/>
      <c r="AR11" s="47"/>
      <c r="AS11" s="47"/>
      <c r="AT11" s="47"/>
      <c r="AU11" s="47"/>
      <c r="AV11" s="63"/>
      <c r="AX11" s="67"/>
      <c r="AY11" s="47"/>
      <c r="AZ11" s="47"/>
      <c r="BA11" s="47"/>
      <c r="BB11" s="47"/>
      <c r="BC11" s="47"/>
      <c r="BD11" s="49"/>
      <c r="BF11" s="30"/>
      <c r="BG11" s="56"/>
      <c r="BH11" s="56"/>
      <c r="BI11" s="56"/>
      <c r="BJ11" s="56"/>
      <c r="BK11" s="56"/>
      <c r="BL11" s="49"/>
      <c r="BN11" s="30"/>
      <c r="BO11" s="56"/>
      <c r="BP11" s="56"/>
      <c r="BQ11" s="56"/>
      <c r="BR11" s="56"/>
      <c r="BS11" s="56"/>
      <c r="BT11" s="62"/>
      <c r="BV11" s="30"/>
      <c r="BW11" s="64"/>
      <c r="BX11" s="64"/>
      <c r="BY11" s="64"/>
      <c r="BZ11" s="56"/>
      <c r="CA11" s="65"/>
      <c r="CB11" s="49"/>
    </row>
    <row r="12" spans="1:80" ht="15" customHeight="1" x14ac:dyDescent="0.3">
      <c r="A12" s="68" t="s">
        <v>37</v>
      </c>
      <c r="B12" s="69">
        <f>SUM(B8:B11)</f>
        <v>159377</v>
      </c>
      <c r="C12" s="69">
        <f>SUM(C8:C11)</f>
        <v>47777</v>
      </c>
      <c r="D12" s="69">
        <f>SUM(D9:D11)</f>
        <v>20700</v>
      </c>
      <c r="E12" s="69">
        <f>SUM(E9:E11)</f>
        <v>20000</v>
      </c>
      <c r="F12" s="69">
        <f>SUM(F9:F11)</f>
        <v>32600</v>
      </c>
      <c r="G12" s="70">
        <f>SUM(G9:G11)</f>
        <v>38300</v>
      </c>
      <c r="I12" s="30" t="s">
        <v>38</v>
      </c>
      <c r="J12" s="56"/>
      <c r="K12" s="56"/>
      <c r="L12" s="56"/>
      <c r="M12" s="61"/>
      <c r="N12" s="56"/>
      <c r="O12" s="62"/>
      <c r="Q12" s="55" t="s">
        <v>39</v>
      </c>
      <c r="R12" s="56"/>
      <c r="S12" s="56"/>
      <c r="T12" s="56"/>
      <c r="U12" s="56"/>
      <c r="V12" s="56"/>
      <c r="W12" s="62"/>
      <c r="Y12" s="30" t="s">
        <v>38</v>
      </c>
      <c r="Z12" s="47">
        <f t="shared" ref="Z12:AE12" si="2">SUM(Z6+Z7-Z8)</f>
        <v>27950</v>
      </c>
      <c r="AA12" s="47">
        <f t="shared" si="2"/>
        <v>27700</v>
      </c>
      <c r="AB12" s="47">
        <f t="shared" si="2"/>
        <v>27900</v>
      </c>
      <c r="AC12" s="47">
        <f t="shared" si="2"/>
        <v>31100</v>
      </c>
      <c r="AD12" s="47">
        <f t="shared" si="2"/>
        <v>34300</v>
      </c>
      <c r="AE12" s="71">
        <f t="shared" si="2"/>
        <v>32500</v>
      </c>
      <c r="AG12" s="55" t="s">
        <v>39</v>
      </c>
      <c r="AH12" s="47"/>
      <c r="AI12" s="47"/>
      <c r="AJ12" s="47"/>
      <c r="AK12" s="47"/>
      <c r="AL12" s="48"/>
      <c r="AM12" s="49"/>
      <c r="AO12" s="72" t="s">
        <v>37</v>
      </c>
      <c r="AP12" s="73">
        <f>SUM(AP7:AP8)</f>
        <v>58000</v>
      </c>
      <c r="AQ12" s="73">
        <f>SUM(AQ7:AQ8)</f>
        <v>9000</v>
      </c>
      <c r="AR12" s="73">
        <f>SUM(AR7:AR8)</f>
        <v>8000</v>
      </c>
      <c r="AS12" s="73">
        <f>SUM(AS7:AS8)</f>
        <v>20000</v>
      </c>
      <c r="AT12" s="73">
        <f>SUM(AT7:AT8)</f>
        <v>21000</v>
      </c>
      <c r="AU12" s="47"/>
      <c r="AV12" s="63"/>
      <c r="AX12" s="30" t="s">
        <v>38</v>
      </c>
      <c r="AY12" s="47">
        <f t="shared" ref="AY12:BD12" si="3">SUM(AY6+AY7-AY8)</f>
        <v>1060000</v>
      </c>
      <c r="AZ12" s="47">
        <f t="shared" si="3"/>
        <v>1085000</v>
      </c>
      <c r="BA12" s="47">
        <f t="shared" si="3"/>
        <v>1107000</v>
      </c>
      <c r="BB12" s="47">
        <f t="shared" si="3"/>
        <v>1131000</v>
      </c>
      <c r="BC12" s="47">
        <f t="shared" si="3"/>
        <v>1157000</v>
      </c>
      <c r="BD12" s="71">
        <f t="shared" si="3"/>
        <v>1170000</v>
      </c>
      <c r="BF12" s="74" t="s">
        <v>40</v>
      </c>
      <c r="BG12" s="75"/>
      <c r="BH12" s="75"/>
      <c r="BI12" s="75"/>
      <c r="BJ12" s="76"/>
      <c r="BK12" s="76"/>
      <c r="BL12" s="62"/>
      <c r="BN12" s="30" t="s">
        <v>38</v>
      </c>
      <c r="BO12" s="56"/>
      <c r="BP12" s="56"/>
      <c r="BQ12" s="56"/>
      <c r="BR12" s="56"/>
      <c r="BS12" s="56"/>
      <c r="BT12" s="62"/>
      <c r="BV12" s="72" t="s">
        <v>41</v>
      </c>
      <c r="BW12" s="77"/>
      <c r="BX12" s="77"/>
      <c r="BY12" s="77"/>
      <c r="BZ12" s="76"/>
      <c r="CA12" s="65"/>
      <c r="CB12" s="62"/>
    </row>
    <row r="13" spans="1:80" ht="15" customHeight="1" x14ac:dyDescent="0.3">
      <c r="A13" s="27"/>
      <c r="B13" s="78"/>
      <c r="C13" s="78"/>
      <c r="D13" s="78"/>
      <c r="E13" s="79"/>
      <c r="F13" s="78"/>
      <c r="G13" s="80"/>
      <c r="I13" s="30"/>
      <c r="J13" s="56"/>
      <c r="K13" s="56"/>
      <c r="L13" s="56"/>
      <c r="M13" s="61"/>
      <c r="N13" s="56"/>
      <c r="O13" s="62"/>
      <c r="Q13" s="30" t="s">
        <v>42</v>
      </c>
      <c r="R13" s="47">
        <v>4750</v>
      </c>
      <c r="S13" s="47">
        <v>4700</v>
      </c>
      <c r="T13" s="47">
        <v>5000</v>
      </c>
      <c r="U13" s="47">
        <v>4500</v>
      </c>
      <c r="V13" s="47">
        <v>5000</v>
      </c>
      <c r="W13" s="49">
        <v>5000</v>
      </c>
      <c r="Y13" s="30"/>
      <c r="Z13" s="47"/>
      <c r="AA13" s="47"/>
      <c r="AB13" s="47"/>
      <c r="AC13" s="48"/>
      <c r="AD13" s="47"/>
      <c r="AE13" s="49"/>
      <c r="AG13" s="30" t="s">
        <v>42</v>
      </c>
      <c r="AH13" s="47">
        <v>197000</v>
      </c>
      <c r="AI13" s="47">
        <v>225000</v>
      </c>
      <c r="AJ13" s="47">
        <v>230000</v>
      </c>
      <c r="AK13" s="47">
        <v>240000</v>
      </c>
      <c r="AL13" s="48">
        <v>240000</v>
      </c>
      <c r="AM13" s="49">
        <v>220000</v>
      </c>
      <c r="AO13" s="30"/>
      <c r="AP13" s="76"/>
      <c r="AQ13" s="47"/>
      <c r="AR13" s="47"/>
      <c r="AS13" s="47"/>
      <c r="AT13" s="47"/>
      <c r="AU13" s="47"/>
      <c r="AV13" s="63"/>
      <c r="AX13" s="30"/>
      <c r="AY13" s="47"/>
      <c r="AZ13" s="47"/>
      <c r="BA13" s="47"/>
      <c r="BB13" s="48"/>
      <c r="BC13" s="47"/>
      <c r="BD13" s="49"/>
      <c r="BF13" s="81"/>
      <c r="BG13" s="75"/>
      <c r="BH13" s="75"/>
      <c r="BI13" s="75"/>
      <c r="BJ13" s="76"/>
      <c r="BK13" s="76"/>
      <c r="BL13" s="62"/>
      <c r="BN13" s="30"/>
      <c r="BO13" s="56"/>
      <c r="BP13" s="56"/>
      <c r="BQ13" s="56"/>
      <c r="BR13" s="56"/>
      <c r="BS13" s="56"/>
      <c r="BT13" s="62"/>
      <c r="BV13" s="55"/>
      <c r="BW13" s="77"/>
      <c r="BX13" s="77"/>
      <c r="BY13" s="77"/>
      <c r="BZ13" s="76"/>
      <c r="CA13" s="65"/>
      <c r="CB13" s="62"/>
    </row>
    <row r="14" spans="1:80" ht="15" customHeight="1" x14ac:dyDescent="0.3">
      <c r="A14" s="82" t="s">
        <v>43</v>
      </c>
      <c r="B14" s="83"/>
      <c r="C14" s="78"/>
      <c r="D14" s="78"/>
      <c r="E14" s="79"/>
      <c r="F14" s="78"/>
      <c r="G14" s="80"/>
      <c r="I14" s="30" t="s">
        <v>44</v>
      </c>
      <c r="J14" s="56"/>
      <c r="K14" s="56"/>
      <c r="L14" s="56"/>
      <c r="M14" s="61"/>
      <c r="N14" s="56"/>
      <c r="O14" s="62"/>
      <c r="Q14" s="30" t="s">
        <v>45</v>
      </c>
      <c r="R14" s="56"/>
      <c r="S14" s="56"/>
      <c r="T14" s="56"/>
      <c r="U14" s="56"/>
      <c r="V14" s="56"/>
      <c r="W14" s="62"/>
      <c r="Y14" s="30" t="s">
        <v>44</v>
      </c>
      <c r="Z14" s="47">
        <v>30000</v>
      </c>
      <c r="AA14" s="47">
        <v>30000</v>
      </c>
      <c r="AB14" s="47">
        <v>30000</v>
      </c>
      <c r="AC14" s="48">
        <v>32000</v>
      </c>
      <c r="AD14" s="48">
        <v>35000</v>
      </c>
      <c r="AE14" s="49">
        <v>33000</v>
      </c>
      <c r="AG14" s="30" t="s">
        <v>45</v>
      </c>
      <c r="AH14" s="47"/>
      <c r="AI14" s="47"/>
      <c r="AJ14" s="47"/>
      <c r="AK14" s="47"/>
      <c r="AL14" s="48"/>
      <c r="AM14" s="49"/>
      <c r="AO14" s="55" t="s">
        <v>43</v>
      </c>
      <c r="AP14" s="76"/>
      <c r="AQ14" s="47"/>
      <c r="AR14" s="47"/>
      <c r="AS14" s="47"/>
      <c r="AT14" s="47"/>
      <c r="AU14" s="47"/>
      <c r="AV14" s="63"/>
      <c r="AX14" s="30" t="s">
        <v>44</v>
      </c>
      <c r="AY14" s="47">
        <v>1100000</v>
      </c>
      <c r="AZ14" s="47">
        <v>1100000</v>
      </c>
      <c r="BA14" s="47">
        <v>1150000</v>
      </c>
      <c r="BB14" s="48">
        <v>1150000</v>
      </c>
      <c r="BC14" s="48">
        <v>1200000</v>
      </c>
      <c r="BD14" s="49">
        <v>1200000</v>
      </c>
      <c r="BF14" s="84" t="s">
        <v>46</v>
      </c>
      <c r="BG14" s="56"/>
      <c r="BH14" s="56"/>
      <c r="BI14" s="56"/>
      <c r="BJ14" s="48"/>
      <c r="BK14" s="48"/>
      <c r="BL14" s="62"/>
      <c r="BN14" s="30" t="s">
        <v>44</v>
      </c>
      <c r="BO14" s="56"/>
      <c r="BP14" s="56"/>
      <c r="BQ14" s="56"/>
      <c r="BR14" s="56"/>
      <c r="BS14" s="56"/>
      <c r="BT14" s="62"/>
      <c r="BV14" s="30" t="s">
        <v>46</v>
      </c>
      <c r="BW14" s="64"/>
      <c r="BX14" s="64"/>
      <c r="BY14" s="64"/>
      <c r="BZ14" s="48"/>
      <c r="CA14" s="65"/>
      <c r="CB14" s="62"/>
    </row>
    <row r="15" spans="1:80" ht="15" customHeight="1" x14ac:dyDescent="0.3">
      <c r="A15" s="85" t="s">
        <v>75</v>
      </c>
      <c r="B15" s="59">
        <v>116131</v>
      </c>
      <c r="C15" s="59">
        <v>12731</v>
      </c>
      <c r="D15" s="59">
        <v>12500</v>
      </c>
      <c r="E15" s="59">
        <v>20000</v>
      </c>
      <c r="F15" s="59">
        <v>32600</v>
      </c>
      <c r="G15" s="60">
        <v>38300</v>
      </c>
      <c r="I15" s="30"/>
      <c r="J15" s="56"/>
      <c r="K15" s="56"/>
      <c r="L15" s="56"/>
      <c r="M15" s="61"/>
      <c r="N15" s="56"/>
      <c r="O15" s="62"/>
      <c r="Q15" s="30" t="s">
        <v>48</v>
      </c>
      <c r="R15" s="56"/>
      <c r="S15" s="56">
        <v>300</v>
      </c>
      <c r="T15" s="56"/>
      <c r="U15" s="56"/>
      <c r="V15" s="56"/>
      <c r="W15" s="62"/>
      <c r="Y15" s="30"/>
      <c r="Z15" s="47"/>
      <c r="AA15" s="47"/>
      <c r="AB15" s="47"/>
      <c r="AC15" s="48"/>
      <c r="AD15" s="47"/>
      <c r="AE15" s="49"/>
      <c r="AG15" s="30" t="s">
        <v>48</v>
      </c>
      <c r="AH15" s="47"/>
      <c r="AI15" s="47"/>
      <c r="AJ15" s="47">
        <v>5000</v>
      </c>
      <c r="AK15" s="47">
        <v>4000</v>
      </c>
      <c r="AL15" s="48">
        <v>4000</v>
      </c>
      <c r="AM15" s="49">
        <v>5000</v>
      </c>
      <c r="AO15" s="86" t="s">
        <v>47</v>
      </c>
      <c r="AP15" s="47">
        <f>SUM(AQ15:AT15)</f>
        <v>53000</v>
      </c>
      <c r="AQ15" s="47">
        <v>8000</v>
      </c>
      <c r="AR15" s="47">
        <v>7000</v>
      </c>
      <c r="AS15" s="47">
        <v>18000</v>
      </c>
      <c r="AT15" s="47">
        <v>20000</v>
      </c>
      <c r="AU15" s="47"/>
      <c r="AV15" s="49"/>
      <c r="AX15" s="30"/>
      <c r="AY15" s="47"/>
      <c r="AZ15" s="47"/>
      <c r="BA15" s="47"/>
      <c r="BB15" s="48"/>
      <c r="BC15" s="47"/>
      <c r="BD15" s="49"/>
      <c r="BF15" s="87" t="s">
        <v>49</v>
      </c>
      <c r="BG15" s="56"/>
      <c r="BH15" s="56"/>
      <c r="BI15" s="56"/>
      <c r="BJ15" s="48"/>
      <c r="BK15" s="48"/>
      <c r="BL15" s="62"/>
      <c r="BN15" s="30"/>
      <c r="BO15" s="56"/>
      <c r="BP15" s="56"/>
      <c r="BQ15" s="56"/>
      <c r="BR15" s="56"/>
      <c r="BS15" s="56"/>
      <c r="BT15" s="62"/>
      <c r="BV15" s="30" t="s">
        <v>50</v>
      </c>
      <c r="BW15" s="64"/>
      <c r="BX15" s="64"/>
      <c r="BY15" s="64"/>
      <c r="BZ15" s="48"/>
      <c r="CA15" s="65"/>
      <c r="CB15" s="62"/>
    </row>
    <row r="16" spans="1:80" ht="15" customHeight="1" x14ac:dyDescent="0.3">
      <c r="A16" s="85" t="s">
        <v>74</v>
      </c>
      <c r="B16" s="66"/>
      <c r="C16" s="66"/>
      <c r="D16" s="66"/>
      <c r="E16" s="66">
        <v>0</v>
      </c>
      <c r="F16" s="66"/>
      <c r="G16" s="130"/>
      <c r="I16" s="30" t="s">
        <v>51</v>
      </c>
      <c r="J16" s="56"/>
      <c r="K16" s="56"/>
      <c r="L16" s="56"/>
      <c r="M16" s="61"/>
      <c r="N16" s="56"/>
      <c r="O16" s="62"/>
      <c r="Q16" s="74" t="s">
        <v>52</v>
      </c>
      <c r="R16" s="73">
        <f t="shared" ref="R16:W16" si="4">SUM(R7:R15)</f>
        <v>4750</v>
      </c>
      <c r="S16" s="73">
        <f t="shared" si="4"/>
        <v>5000</v>
      </c>
      <c r="T16" s="73">
        <f t="shared" si="4"/>
        <v>5000</v>
      </c>
      <c r="U16" s="73">
        <f t="shared" si="4"/>
        <v>8000</v>
      </c>
      <c r="V16" s="73">
        <f t="shared" si="4"/>
        <v>8000</v>
      </c>
      <c r="W16" s="88">
        <f t="shared" si="4"/>
        <v>5000</v>
      </c>
      <c r="Y16" s="30" t="s">
        <v>51</v>
      </c>
      <c r="Z16" s="47">
        <f>Z12*0.03</f>
        <v>838.5</v>
      </c>
      <c r="AA16" s="47">
        <f>((AA12+Z12)/2)*0.03</f>
        <v>834.75</v>
      </c>
      <c r="AB16" s="47">
        <f t="shared" ref="AB16:AE16" si="5">((AB12+AA12)/2)*0.03</f>
        <v>834</v>
      </c>
      <c r="AC16" s="47">
        <f t="shared" si="5"/>
        <v>885</v>
      </c>
      <c r="AD16" s="47">
        <f t="shared" si="5"/>
        <v>981</v>
      </c>
      <c r="AE16" s="71">
        <f t="shared" si="5"/>
        <v>1002</v>
      </c>
      <c r="AG16" s="74" t="s">
        <v>52</v>
      </c>
      <c r="AH16" s="73">
        <f>AH7+AH13</f>
        <v>205000</v>
      </c>
      <c r="AI16" s="73">
        <f>SUM(AI7:AI15)</f>
        <v>235000</v>
      </c>
      <c r="AJ16" s="73">
        <f>SUM(AJ7:AJ15)</f>
        <v>242000</v>
      </c>
      <c r="AK16" s="73">
        <f>SUM(AK7:AK15)</f>
        <v>249000</v>
      </c>
      <c r="AL16" s="73">
        <f>SUM(AL7:AL15)</f>
        <v>251000</v>
      </c>
      <c r="AM16" s="88">
        <f>SUM(AM7:AM15)</f>
        <v>233000</v>
      </c>
      <c r="AO16" s="72" t="s">
        <v>53</v>
      </c>
      <c r="AP16" s="73">
        <f>SUM(AQ16:AT16)</f>
        <v>53000</v>
      </c>
      <c r="AQ16" s="73">
        <f>AQ15</f>
        <v>8000</v>
      </c>
      <c r="AR16" s="73">
        <f>AR15</f>
        <v>7000</v>
      </c>
      <c r="AS16" s="73">
        <f>SUM(AS15)</f>
        <v>18000</v>
      </c>
      <c r="AT16" s="73">
        <f>SUM(AT15)</f>
        <v>20000</v>
      </c>
      <c r="AU16" s="47"/>
      <c r="AV16" s="49"/>
      <c r="AX16" s="30" t="s">
        <v>51</v>
      </c>
      <c r="AY16" s="47">
        <f>AY12*0.03</f>
        <v>31800</v>
      </c>
      <c r="AZ16" s="47">
        <f>((AZ12+AY12)/2)*0.03</f>
        <v>32175</v>
      </c>
      <c r="BA16" s="47">
        <f t="shared" ref="BA16:BD16" si="6">((BA12+AZ12)/2)*0.03</f>
        <v>32880</v>
      </c>
      <c r="BB16" s="47">
        <f t="shared" si="6"/>
        <v>33570</v>
      </c>
      <c r="BC16" s="47">
        <f t="shared" si="6"/>
        <v>34320</v>
      </c>
      <c r="BD16" s="71">
        <f t="shared" si="6"/>
        <v>34905</v>
      </c>
      <c r="BF16" s="87" t="s">
        <v>54</v>
      </c>
      <c r="BG16" s="56"/>
      <c r="BH16" s="56"/>
      <c r="BI16" s="56"/>
      <c r="BJ16" s="48"/>
      <c r="BK16" s="48"/>
      <c r="BL16" s="62"/>
      <c r="BN16" s="30" t="s">
        <v>51</v>
      </c>
      <c r="BO16" s="56"/>
      <c r="BP16" s="56"/>
      <c r="BQ16" s="56"/>
      <c r="BR16" s="56"/>
      <c r="BS16" s="56"/>
      <c r="BT16" s="62"/>
      <c r="BV16" s="30" t="s">
        <v>55</v>
      </c>
      <c r="BW16" s="64"/>
      <c r="BX16" s="64"/>
      <c r="BY16" s="64"/>
      <c r="BZ16" s="56"/>
      <c r="CA16" s="65"/>
      <c r="CB16" s="62"/>
    </row>
    <row r="17" spans="1:80" ht="15" customHeight="1" x14ac:dyDescent="0.3">
      <c r="A17" s="85" t="s">
        <v>73</v>
      </c>
      <c r="B17" s="66"/>
      <c r="C17" s="66"/>
      <c r="D17" s="66"/>
      <c r="E17" s="59"/>
      <c r="F17" s="66"/>
      <c r="G17" s="130"/>
      <c r="I17" s="30"/>
      <c r="J17" s="56"/>
      <c r="K17" s="56"/>
      <c r="L17" s="56"/>
      <c r="M17" s="61"/>
      <c r="N17" s="56"/>
      <c r="O17" s="62"/>
      <c r="Q17" s="30"/>
      <c r="R17" s="56"/>
      <c r="S17" s="56"/>
      <c r="T17" s="56"/>
      <c r="U17" s="56"/>
      <c r="V17" s="56"/>
      <c r="W17" s="62"/>
      <c r="Y17" s="30"/>
      <c r="Z17" s="47"/>
      <c r="AA17" s="47"/>
      <c r="AB17" s="47"/>
      <c r="AC17" s="48"/>
      <c r="AD17" s="47"/>
      <c r="AE17" s="49"/>
      <c r="AG17" s="30"/>
      <c r="AH17" s="47"/>
      <c r="AI17" s="47"/>
      <c r="AJ17" s="47"/>
      <c r="AK17" s="47"/>
      <c r="AL17" s="48"/>
      <c r="AM17" s="49"/>
      <c r="AO17" s="30"/>
      <c r="AP17" s="76"/>
      <c r="AQ17" s="47"/>
      <c r="AR17" s="47"/>
      <c r="AS17" s="47"/>
      <c r="AT17" s="47"/>
      <c r="AU17" s="47"/>
      <c r="AV17" s="49"/>
      <c r="AX17" s="30"/>
      <c r="AY17" s="47"/>
      <c r="AZ17" s="47"/>
      <c r="BA17" s="47"/>
      <c r="BB17" s="48"/>
      <c r="BC17" s="47"/>
      <c r="BD17" s="49"/>
      <c r="BF17" s="87" t="s">
        <v>45</v>
      </c>
      <c r="BG17" s="56"/>
      <c r="BH17" s="56"/>
      <c r="BI17" s="56"/>
      <c r="BJ17" s="48"/>
      <c r="BK17" s="48"/>
      <c r="BL17" s="62"/>
      <c r="BN17" s="30"/>
      <c r="BO17" s="56"/>
      <c r="BP17" s="56"/>
      <c r="BQ17" s="56"/>
      <c r="BR17" s="56"/>
      <c r="BS17" s="56"/>
      <c r="BT17" s="62"/>
      <c r="BV17" s="30" t="s">
        <v>56</v>
      </c>
      <c r="BW17" s="64"/>
      <c r="BX17" s="64"/>
      <c r="BY17" s="64"/>
      <c r="BZ17" s="56"/>
      <c r="CA17" s="65"/>
      <c r="CB17" s="62"/>
    </row>
    <row r="18" spans="1:80" ht="15" customHeight="1" x14ac:dyDescent="0.3">
      <c r="A18" s="85" t="s">
        <v>76</v>
      </c>
      <c r="B18" s="59">
        <v>43246</v>
      </c>
      <c r="C18" s="59">
        <v>35046</v>
      </c>
      <c r="D18" s="59">
        <v>8200</v>
      </c>
      <c r="E18" s="59"/>
      <c r="F18" s="59"/>
      <c r="G18" s="130"/>
      <c r="I18" s="55" t="s">
        <v>57</v>
      </c>
      <c r="J18" s="56"/>
      <c r="K18" s="56"/>
      <c r="L18" s="56"/>
      <c r="M18" s="61"/>
      <c r="N18" s="56"/>
      <c r="O18" s="62"/>
      <c r="Q18" s="55" t="s">
        <v>58</v>
      </c>
      <c r="R18" s="56"/>
      <c r="S18" s="56"/>
      <c r="T18" s="56"/>
      <c r="U18" s="56"/>
      <c r="V18" s="56"/>
      <c r="W18" s="62"/>
      <c r="Y18" s="55" t="s">
        <v>57</v>
      </c>
      <c r="Z18" s="47"/>
      <c r="AA18" s="47"/>
      <c r="AB18" s="47"/>
      <c r="AC18" s="48"/>
      <c r="AD18" s="47"/>
      <c r="AE18" s="49"/>
      <c r="AG18" s="55" t="s">
        <v>58</v>
      </c>
      <c r="AH18" s="47"/>
      <c r="AI18" s="47"/>
      <c r="AJ18" s="47"/>
      <c r="AK18" s="47"/>
      <c r="AL18" s="48"/>
      <c r="AM18" s="49"/>
      <c r="AO18" s="55" t="s">
        <v>46</v>
      </c>
      <c r="AP18" s="76"/>
      <c r="AQ18" s="47"/>
      <c r="AR18" s="47"/>
      <c r="AS18" s="47"/>
      <c r="AT18" s="47"/>
      <c r="AU18" s="47"/>
      <c r="AV18" s="49"/>
      <c r="AX18" s="55" t="s">
        <v>57</v>
      </c>
      <c r="AY18" s="47"/>
      <c r="AZ18" s="47"/>
      <c r="BA18" s="47"/>
      <c r="BB18" s="48"/>
      <c r="BC18" s="47"/>
      <c r="BD18" s="49"/>
      <c r="BF18" s="87" t="s">
        <v>59</v>
      </c>
      <c r="BG18" s="56"/>
      <c r="BH18" s="56"/>
      <c r="BI18" s="56"/>
      <c r="BJ18" s="48"/>
      <c r="BK18" s="48"/>
      <c r="BL18" s="62"/>
      <c r="BN18" s="55" t="s">
        <v>57</v>
      </c>
      <c r="BO18" s="56"/>
      <c r="BP18" s="56"/>
      <c r="BQ18" s="56"/>
      <c r="BR18" s="56"/>
      <c r="BS18" s="56"/>
      <c r="BT18" s="62"/>
      <c r="BV18" s="30" t="s">
        <v>60</v>
      </c>
      <c r="BW18" s="64"/>
      <c r="BX18" s="64"/>
      <c r="BY18" s="64"/>
      <c r="BZ18" s="56"/>
      <c r="CA18" s="65"/>
      <c r="CB18" s="62"/>
    </row>
    <row r="19" spans="1:80" ht="15" customHeight="1" x14ac:dyDescent="0.3">
      <c r="A19" s="85"/>
      <c r="B19" s="59"/>
      <c r="C19" s="59"/>
      <c r="D19" s="59"/>
      <c r="E19" s="59"/>
      <c r="F19" s="59"/>
      <c r="G19" s="130"/>
      <c r="I19" s="55"/>
      <c r="J19" s="56"/>
      <c r="K19" s="56"/>
      <c r="L19" s="56"/>
      <c r="M19" s="61"/>
      <c r="N19" s="56"/>
      <c r="O19" s="62"/>
      <c r="Q19" s="55"/>
      <c r="R19" s="56"/>
      <c r="S19" s="56"/>
      <c r="T19" s="56"/>
      <c r="U19" s="56"/>
      <c r="V19" s="56"/>
      <c r="W19" s="62"/>
      <c r="Y19" s="55"/>
      <c r="Z19" s="47"/>
      <c r="AA19" s="47"/>
      <c r="AB19" s="47"/>
      <c r="AC19" s="48"/>
      <c r="AD19" s="47"/>
      <c r="AE19" s="49"/>
      <c r="AG19" s="55"/>
      <c r="AH19" s="47"/>
      <c r="AI19" s="47"/>
      <c r="AJ19" s="47"/>
      <c r="AK19" s="47"/>
      <c r="AL19" s="48"/>
      <c r="AM19" s="49"/>
      <c r="AO19" s="55"/>
      <c r="AP19" s="76"/>
      <c r="AQ19" s="47"/>
      <c r="AR19" s="47"/>
      <c r="AS19" s="47"/>
      <c r="AT19" s="47"/>
      <c r="AU19" s="47"/>
      <c r="AV19" s="49"/>
      <c r="AX19" s="55"/>
      <c r="AY19" s="47"/>
      <c r="AZ19" s="47"/>
      <c r="BA19" s="47"/>
      <c r="BB19" s="48"/>
      <c r="BC19" s="47"/>
      <c r="BD19" s="49"/>
      <c r="BF19" s="87"/>
      <c r="BG19" s="56"/>
      <c r="BH19" s="56"/>
      <c r="BI19" s="56"/>
      <c r="BJ19" s="48"/>
      <c r="BK19" s="48"/>
      <c r="BL19" s="62"/>
      <c r="BN19" s="55"/>
      <c r="BO19" s="56"/>
      <c r="BP19" s="56"/>
      <c r="BQ19" s="56"/>
      <c r="BR19" s="56"/>
      <c r="BS19" s="56"/>
      <c r="BT19" s="62"/>
      <c r="BV19" s="30"/>
      <c r="BW19" s="64"/>
      <c r="BX19" s="64"/>
      <c r="BY19" s="64"/>
      <c r="BZ19" s="56"/>
      <c r="CA19" s="65"/>
      <c r="CB19" s="62"/>
    </row>
    <row r="20" spans="1:80" ht="15" customHeight="1" x14ac:dyDescent="0.3">
      <c r="A20" s="97" t="s">
        <v>53</v>
      </c>
      <c r="B20" s="98">
        <f>SUM(B15:B19)</f>
        <v>159377</v>
      </c>
      <c r="C20" s="98">
        <f>SUM(C15:C18)</f>
        <v>47777</v>
      </c>
      <c r="D20" s="98">
        <f>SUM(D15:D18)</f>
        <v>20700</v>
      </c>
      <c r="E20" s="98">
        <f>SUM(E15:E18)</f>
        <v>20000</v>
      </c>
      <c r="F20" s="98">
        <f>SUM(F15:F18)</f>
        <v>32600</v>
      </c>
      <c r="G20" s="133">
        <f>SUM(G15:G19)</f>
        <v>38300</v>
      </c>
      <c r="I20" s="30" t="s">
        <v>61</v>
      </c>
      <c r="J20" s="56"/>
      <c r="K20" s="56"/>
      <c r="L20" s="56"/>
      <c r="M20" s="61"/>
      <c r="N20" s="56"/>
      <c r="O20" s="62"/>
      <c r="Q20" s="30" t="s">
        <v>47</v>
      </c>
      <c r="R20" s="47">
        <v>4750</v>
      </c>
      <c r="S20" s="47">
        <v>5000</v>
      </c>
      <c r="T20" s="47">
        <v>5000</v>
      </c>
      <c r="U20" s="47">
        <v>8000</v>
      </c>
      <c r="V20" s="47">
        <v>8000</v>
      </c>
      <c r="W20" s="71">
        <v>5000</v>
      </c>
      <c r="Y20" s="34" t="s">
        <v>61</v>
      </c>
      <c r="Z20" s="89">
        <f t="shared" ref="Z20:AE20" si="7">Z16+Z8</f>
        <v>5638.5</v>
      </c>
      <c r="AA20" s="89">
        <f t="shared" si="7"/>
        <v>5634.75</v>
      </c>
      <c r="AB20" s="89">
        <f t="shared" si="7"/>
        <v>5634</v>
      </c>
      <c r="AC20" s="89">
        <f t="shared" si="7"/>
        <v>5685</v>
      </c>
      <c r="AD20" s="89">
        <f t="shared" si="7"/>
        <v>5781</v>
      </c>
      <c r="AE20" s="90">
        <f t="shared" si="7"/>
        <v>7802</v>
      </c>
      <c r="AG20" s="86" t="s">
        <v>47</v>
      </c>
      <c r="AH20" s="47">
        <v>205000</v>
      </c>
      <c r="AI20" s="47">
        <v>225000</v>
      </c>
      <c r="AJ20" s="47">
        <v>227000</v>
      </c>
      <c r="AK20" s="47">
        <v>239000</v>
      </c>
      <c r="AL20" s="48">
        <v>241000</v>
      </c>
      <c r="AM20" s="49">
        <v>233000</v>
      </c>
      <c r="AO20" s="30" t="s">
        <v>30</v>
      </c>
      <c r="AP20" s="47">
        <f>SUM(AQ20:AT20)</f>
        <v>23000</v>
      </c>
      <c r="AQ20" s="47">
        <v>8000</v>
      </c>
      <c r="AR20" s="47">
        <v>7000</v>
      </c>
      <c r="AS20" s="47">
        <v>5000</v>
      </c>
      <c r="AT20" s="47">
        <v>3000</v>
      </c>
      <c r="AU20" s="47"/>
      <c r="AV20" s="63"/>
      <c r="AX20" s="34" t="s">
        <v>61</v>
      </c>
      <c r="AY20" s="89">
        <f t="shared" ref="AY20:BD20" si="8">AY16+AY8</f>
        <v>226800</v>
      </c>
      <c r="AZ20" s="89">
        <f t="shared" si="8"/>
        <v>232175</v>
      </c>
      <c r="BA20" s="89">
        <f t="shared" si="8"/>
        <v>237880</v>
      </c>
      <c r="BB20" s="89">
        <f t="shared" si="8"/>
        <v>248570</v>
      </c>
      <c r="BC20" s="89">
        <f t="shared" si="8"/>
        <v>249320</v>
      </c>
      <c r="BD20" s="90">
        <f t="shared" si="8"/>
        <v>254905</v>
      </c>
      <c r="BF20" s="87" t="s">
        <v>56</v>
      </c>
      <c r="BG20" s="56"/>
      <c r="BH20" s="56"/>
      <c r="BI20" s="56"/>
      <c r="BJ20" s="56"/>
      <c r="BK20" s="56"/>
      <c r="BL20" s="62"/>
      <c r="BN20" s="30" t="s">
        <v>61</v>
      </c>
      <c r="BO20" s="56"/>
      <c r="BP20" s="56"/>
      <c r="BQ20" s="56"/>
      <c r="BR20" s="56"/>
      <c r="BS20" s="56"/>
      <c r="BT20" s="62"/>
      <c r="BV20" s="55"/>
      <c r="BW20" s="56"/>
      <c r="BX20" s="56"/>
      <c r="BY20" s="56"/>
      <c r="BZ20" s="56"/>
      <c r="CA20" s="65"/>
      <c r="CB20" s="91"/>
    </row>
    <row r="21" spans="1:80" ht="15" customHeight="1" x14ac:dyDescent="0.3">
      <c r="A21" s="13"/>
      <c r="G21" s="132"/>
      <c r="BF21" s="81"/>
      <c r="BG21" s="31"/>
      <c r="BH21" s="31"/>
      <c r="BI21" s="32"/>
      <c r="BJ21" s="32"/>
      <c r="BK21" s="32"/>
      <c r="BL21" s="33"/>
      <c r="BV21" s="55"/>
      <c r="BW21" s="31"/>
      <c r="BX21" s="31"/>
      <c r="BY21" s="32"/>
      <c r="BZ21" s="32"/>
      <c r="CA21" s="57"/>
      <c r="CB21" s="33"/>
    </row>
    <row r="22" spans="1:80" ht="15" customHeight="1" x14ac:dyDescent="0.3">
      <c r="A22" s="56"/>
      <c r="B22" s="31"/>
      <c r="C22" s="99"/>
      <c r="D22" s="31"/>
      <c r="E22" s="31"/>
      <c r="F22" s="32"/>
      <c r="G22" s="32"/>
      <c r="BF22" s="87" t="s">
        <v>67</v>
      </c>
      <c r="BG22" s="56"/>
      <c r="BH22" s="56"/>
      <c r="BI22" s="56"/>
      <c r="BJ22" s="56"/>
      <c r="BK22" s="56"/>
      <c r="BL22" s="62"/>
      <c r="BV22" s="30" t="s">
        <v>67</v>
      </c>
      <c r="BW22" s="56"/>
      <c r="BX22" s="56"/>
      <c r="BY22" s="56"/>
      <c r="BZ22" s="56"/>
      <c r="CA22" s="65"/>
      <c r="CB22" s="62"/>
    </row>
    <row r="23" spans="1:80" ht="15" customHeight="1" x14ac:dyDescent="0.3">
      <c r="A23" s="56"/>
      <c r="B23" s="31"/>
      <c r="C23" s="32"/>
      <c r="D23" s="31"/>
      <c r="E23" s="32"/>
      <c r="F23" s="32"/>
      <c r="G23" s="32"/>
      <c r="Z23" s="8"/>
      <c r="BF23" s="87" t="s">
        <v>68</v>
      </c>
      <c r="BG23" s="56"/>
      <c r="BH23" s="56"/>
      <c r="BI23" s="56"/>
      <c r="BJ23" s="56"/>
      <c r="BK23" s="56"/>
      <c r="BL23" s="62"/>
      <c r="BV23" s="30" t="s">
        <v>68</v>
      </c>
      <c r="BW23" s="56"/>
      <c r="BX23" s="56"/>
      <c r="BY23" s="56"/>
      <c r="BZ23" s="56"/>
      <c r="CA23" s="65"/>
      <c r="CB23" s="62"/>
    </row>
    <row r="24" spans="1:80" ht="15" customHeight="1" x14ac:dyDescent="0.3">
      <c r="A24" s="76"/>
      <c r="B24" s="64"/>
      <c r="C24" s="64"/>
      <c r="D24" s="64"/>
      <c r="E24" s="64"/>
      <c r="F24" s="64"/>
      <c r="G24" s="56"/>
      <c r="BF24" s="74" t="s">
        <v>69</v>
      </c>
      <c r="BG24" s="56"/>
      <c r="BH24" s="56"/>
      <c r="BI24" s="56"/>
      <c r="BJ24" s="56"/>
      <c r="BK24" s="56"/>
      <c r="BL24" s="62"/>
      <c r="BV24" s="72" t="s">
        <v>69</v>
      </c>
      <c r="BW24" s="56"/>
      <c r="BX24" s="56"/>
      <c r="BY24" s="56"/>
      <c r="BZ24" s="56"/>
      <c r="CA24" s="65"/>
      <c r="CB24" s="62"/>
    </row>
    <row r="25" spans="1:80" ht="15" customHeight="1" x14ac:dyDescent="0.3">
      <c r="A25" s="47"/>
      <c r="B25" s="64"/>
      <c r="C25" s="64"/>
      <c r="D25" s="64"/>
      <c r="E25" s="64"/>
      <c r="F25" s="64"/>
      <c r="G25" s="56"/>
      <c r="BF25" s="81"/>
      <c r="BG25" s="56"/>
      <c r="BH25" s="56"/>
      <c r="BI25" s="56"/>
      <c r="BJ25" s="56"/>
      <c r="BK25" s="56"/>
      <c r="BL25" s="62"/>
      <c r="BV25" s="55"/>
      <c r="BW25" s="56"/>
      <c r="BX25" s="56"/>
      <c r="BY25" s="56"/>
      <c r="BZ25" s="56"/>
      <c r="CA25" s="65"/>
      <c r="CB25" s="62"/>
    </row>
    <row r="26" spans="1:80" ht="15" customHeight="1" x14ac:dyDescent="0.3">
      <c r="A26" s="47"/>
      <c r="B26" s="64"/>
      <c r="C26" s="64"/>
      <c r="D26" s="64"/>
      <c r="E26" s="64"/>
      <c r="F26" s="64"/>
      <c r="G26" s="56"/>
      <c r="BF26" s="100" t="s">
        <v>46</v>
      </c>
      <c r="BG26" s="56"/>
      <c r="BH26" s="56"/>
      <c r="BI26" s="56"/>
      <c r="BJ26" s="48"/>
      <c r="BK26" s="48"/>
      <c r="BL26" s="62"/>
      <c r="BV26" s="100" t="s">
        <v>46</v>
      </c>
      <c r="BW26" s="64"/>
      <c r="BX26" s="64"/>
      <c r="BY26" s="64"/>
      <c r="BZ26" s="48"/>
      <c r="CA26" s="65"/>
      <c r="CB26" s="62"/>
    </row>
    <row r="27" spans="1:80" ht="15" customHeight="1" x14ac:dyDescent="0.3">
      <c r="A27" s="73"/>
      <c r="B27" s="64"/>
      <c r="C27" s="64"/>
      <c r="D27" s="64"/>
      <c r="E27" s="64"/>
      <c r="F27" s="64"/>
      <c r="G27" s="56"/>
      <c r="BF27" s="30" t="s">
        <v>49</v>
      </c>
      <c r="BG27" s="56"/>
      <c r="BH27" s="56"/>
      <c r="BI27" s="56"/>
      <c r="BJ27" s="48"/>
      <c r="BK27" s="48"/>
      <c r="BL27" s="62"/>
      <c r="BV27" s="30" t="s">
        <v>50</v>
      </c>
      <c r="BW27" s="64"/>
      <c r="BX27" s="64"/>
      <c r="BY27" s="64"/>
      <c r="BZ27" s="48"/>
      <c r="CA27" s="65"/>
      <c r="CB27" s="62"/>
    </row>
    <row r="28" spans="1:80" ht="15" customHeight="1" x14ac:dyDescent="0.3">
      <c r="A28" s="47"/>
      <c r="B28" s="102"/>
      <c r="C28" s="102"/>
      <c r="D28" s="102"/>
      <c r="E28" s="102"/>
      <c r="F28" s="102"/>
      <c r="G28" s="56"/>
      <c r="BF28" s="30" t="s">
        <v>54</v>
      </c>
      <c r="BG28" s="56"/>
      <c r="BH28" s="56"/>
      <c r="BI28" s="56"/>
      <c r="BJ28" s="48"/>
      <c r="BK28" s="48"/>
      <c r="BL28" s="62"/>
      <c r="BV28" s="30" t="s">
        <v>55</v>
      </c>
      <c r="BW28" s="64"/>
      <c r="BX28" s="64"/>
      <c r="BY28" s="64"/>
      <c r="BZ28" s="56"/>
      <c r="CA28" s="65"/>
      <c r="CB28" s="62"/>
    </row>
    <row r="29" spans="1:80" ht="15" customHeight="1" x14ac:dyDescent="0.3">
      <c r="A29" s="76"/>
      <c r="B29" s="103"/>
      <c r="C29" s="102"/>
      <c r="D29" s="102"/>
      <c r="E29" s="102"/>
      <c r="F29" s="102"/>
      <c r="G29" s="56"/>
      <c r="BF29" s="30" t="s">
        <v>45</v>
      </c>
      <c r="BG29" s="56"/>
      <c r="BH29" s="56"/>
      <c r="BI29" s="56"/>
      <c r="BJ29" s="48"/>
      <c r="BK29" s="48"/>
      <c r="BL29" s="62"/>
      <c r="BV29" s="30" t="s">
        <v>56</v>
      </c>
      <c r="BW29" s="64"/>
      <c r="BX29" s="64"/>
      <c r="BY29" s="64"/>
      <c r="BZ29" s="56"/>
      <c r="CA29" s="65"/>
      <c r="CB29" s="62"/>
    </row>
    <row r="30" spans="1:80" ht="15" customHeight="1" x14ac:dyDescent="0.3">
      <c r="A30" s="131"/>
      <c r="B30" s="47"/>
      <c r="C30" s="47"/>
      <c r="D30" s="47"/>
      <c r="E30" s="47"/>
      <c r="F30" s="47"/>
      <c r="G30" s="48"/>
      <c r="BF30" s="30" t="s">
        <v>59</v>
      </c>
      <c r="BG30" s="56"/>
      <c r="BH30" s="56"/>
      <c r="BI30" s="56"/>
      <c r="BJ30" s="48"/>
      <c r="BK30" s="48"/>
      <c r="BL30" s="62"/>
      <c r="BV30" s="30" t="s">
        <v>60</v>
      </c>
      <c r="BW30" s="64"/>
      <c r="BX30" s="64"/>
      <c r="BY30" s="64"/>
      <c r="BZ30" s="56"/>
      <c r="CA30" s="65"/>
      <c r="CB30" s="62"/>
    </row>
    <row r="31" spans="1:80" ht="15" customHeight="1" x14ac:dyDescent="0.3">
      <c r="A31" s="131"/>
      <c r="B31" s="47"/>
      <c r="C31" s="47"/>
      <c r="D31" s="47"/>
      <c r="E31" s="47"/>
      <c r="F31" s="47"/>
      <c r="G31" s="48"/>
      <c r="BF31" s="30" t="s">
        <v>56</v>
      </c>
      <c r="BG31" s="56"/>
      <c r="BH31" s="56"/>
      <c r="BI31" s="56"/>
      <c r="BJ31" s="56"/>
      <c r="BK31" s="56"/>
      <c r="BL31" s="62"/>
      <c r="BV31" s="105"/>
      <c r="BW31" s="2"/>
      <c r="BX31" s="2"/>
      <c r="BY31" s="2"/>
      <c r="BZ31" s="2"/>
      <c r="CA31" s="2"/>
      <c r="CB31" s="91"/>
    </row>
    <row r="32" spans="1:80" ht="15" customHeight="1" x14ac:dyDescent="0.3">
      <c r="A32" s="131"/>
      <c r="B32" s="47"/>
      <c r="C32" s="47"/>
      <c r="D32" s="47"/>
      <c r="E32" s="47"/>
      <c r="F32" s="47"/>
      <c r="G32" s="48"/>
      <c r="BF32" s="30"/>
      <c r="BG32" s="56"/>
      <c r="BH32" s="56"/>
      <c r="BI32" s="56"/>
      <c r="BJ32" s="56"/>
      <c r="BK32" s="56"/>
      <c r="BL32" s="62"/>
      <c r="BV32" s="55" t="s">
        <v>43</v>
      </c>
      <c r="BW32" s="56"/>
      <c r="BX32" s="56"/>
      <c r="BY32" s="56"/>
      <c r="BZ32" s="56"/>
      <c r="CA32" s="65"/>
      <c r="CB32" s="62"/>
    </row>
    <row r="33" spans="1:80" ht="15" customHeight="1" x14ac:dyDescent="0.3">
      <c r="A33" s="131"/>
      <c r="B33" s="47"/>
      <c r="C33" s="47"/>
      <c r="D33" s="47"/>
      <c r="E33" s="47"/>
      <c r="F33" s="47"/>
      <c r="G33" s="48"/>
      <c r="BF33" s="81" t="s">
        <v>43</v>
      </c>
      <c r="BG33" s="56"/>
      <c r="BH33" s="56"/>
      <c r="BI33" s="56"/>
      <c r="BJ33" s="56"/>
      <c r="BK33" s="56"/>
      <c r="BL33" s="62"/>
      <c r="BV33" s="86" t="s">
        <v>63</v>
      </c>
      <c r="BW33" s="56"/>
      <c r="BX33" s="56"/>
      <c r="BY33" s="56"/>
      <c r="BZ33" s="56"/>
      <c r="CA33" s="65"/>
      <c r="CB33" s="62"/>
    </row>
    <row r="34" spans="1:80" ht="15" customHeight="1" x14ac:dyDescent="0.3">
      <c r="A34" s="101"/>
      <c r="B34" s="103"/>
      <c r="C34" s="77"/>
      <c r="D34" s="77"/>
      <c r="E34" s="103"/>
      <c r="F34" s="103"/>
      <c r="G34" s="56"/>
      <c r="BF34" s="95" t="s">
        <v>64</v>
      </c>
      <c r="BG34" s="56"/>
      <c r="BH34" s="56"/>
      <c r="BI34" s="56"/>
      <c r="BJ34" s="56"/>
      <c r="BK34" s="56"/>
      <c r="BL34" s="62"/>
      <c r="BV34" s="86" t="s">
        <v>65</v>
      </c>
      <c r="BW34" s="56"/>
      <c r="BX34" s="56"/>
      <c r="BY34" s="56"/>
      <c r="BZ34" s="56"/>
      <c r="CA34" s="65"/>
      <c r="CB34" s="62"/>
    </row>
    <row r="35" spans="1:80" ht="15" customHeight="1" x14ac:dyDescent="0.3">
      <c r="A35" s="56"/>
      <c r="B35" s="64"/>
      <c r="C35" s="64"/>
      <c r="D35" s="64"/>
      <c r="E35" s="64"/>
      <c r="F35" s="64"/>
      <c r="G35" s="56"/>
      <c r="BF35" s="95" t="s">
        <v>63</v>
      </c>
      <c r="BG35" s="56"/>
      <c r="BH35" s="56"/>
      <c r="BI35" s="56"/>
      <c r="BJ35" s="56"/>
      <c r="BK35" s="56"/>
      <c r="BL35" s="62"/>
      <c r="BV35" s="86" t="s">
        <v>66</v>
      </c>
      <c r="BW35" s="56"/>
      <c r="BX35" s="56"/>
      <c r="BY35" s="56"/>
      <c r="BZ35" s="56"/>
      <c r="CA35" s="65"/>
      <c r="CB35" s="62"/>
    </row>
    <row r="36" spans="1:80" ht="15" customHeight="1" x14ac:dyDescent="0.3">
      <c r="A36" s="75"/>
      <c r="B36" s="64"/>
      <c r="C36" s="64"/>
      <c r="D36" s="64"/>
      <c r="E36" s="64"/>
      <c r="F36" s="64"/>
      <c r="G36" s="56"/>
      <c r="BF36" s="95" t="s">
        <v>66</v>
      </c>
      <c r="BG36" s="56"/>
      <c r="BH36" s="56"/>
      <c r="BI36" s="56"/>
      <c r="BJ36" s="56"/>
      <c r="BK36" s="56"/>
      <c r="BL36" s="62"/>
      <c r="BV36" s="86" t="s">
        <v>64</v>
      </c>
      <c r="BW36" s="56"/>
      <c r="BX36" s="56"/>
      <c r="BY36" s="56"/>
      <c r="BZ36" s="56"/>
      <c r="CA36" s="65"/>
      <c r="CB36" s="62"/>
    </row>
    <row r="37" spans="1:80" ht="15" customHeight="1" x14ac:dyDescent="0.3">
      <c r="A37" s="56"/>
      <c r="B37" s="102"/>
      <c r="C37" s="56"/>
      <c r="D37" s="56"/>
      <c r="E37" s="56"/>
      <c r="F37" s="56"/>
      <c r="G37" s="56"/>
      <c r="BF37" s="95" t="s">
        <v>62</v>
      </c>
      <c r="BG37" s="56"/>
      <c r="BH37" s="56"/>
      <c r="BI37" s="56"/>
      <c r="BJ37" s="56"/>
      <c r="BK37" s="56"/>
      <c r="BL37" s="62"/>
      <c r="BV37" s="86" t="s">
        <v>62</v>
      </c>
      <c r="BW37" s="56"/>
      <c r="BX37" s="56"/>
      <c r="BY37" s="56"/>
      <c r="BZ37" s="56"/>
      <c r="CA37" s="65"/>
      <c r="CB37" s="62"/>
    </row>
    <row r="38" spans="1:80" ht="15" customHeight="1" x14ac:dyDescent="0.3">
      <c r="A38" s="56"/>
      <c r="B38" s="102"/>
      <c r="C38" s="56"/>
      <c r="D38" s="56"/>
      <c r="E38" s="56"/>
      <c r="F38" s="56"/>
      <c r="G38" s="56"/>
      <c r="O38" s="2"/>
      <c r="BF38" s="96" t="s">
        <v>70</v>
      </c>
      <c r="BG38" s="92"/>
      <c r="BH38" s="92"/>
      <c r="BI38" s="92"/>
      <c r="BJ38" s="92"/>
      <c r="BK38" s="92"/>
      <c r="BL38" s="93"/>
      <c r="BV38" s="94" t="s">
        <v>71</v>
      </c>
      <c r="BW38" s="92"/>
      <c r="BX38" s="92"/>
      <c r="BY38" s="92"/>
      <c r="BZ38" s="92"/>
      <c r="CA38" s="106"/>
      <c r="CB38" s="93"/>
    </row>
    <row r="39" spans="1:80" ht="15" customHeight="1" x14ac:dyDescent="0.3">
      <c r="A39" s="56"/>
      <c r="B39" s="102"/>
      <c r="C39" s="56"/>
      <c r="D39" s="56"/>
      <c r="E39" s="56"/>
      <c r="F39" s="56"/>
      <c r="G39" s="56"/>
      <c r="I39" s="10"/>
      <c r="J39" s="107"/>
      <c r="K39" s="2"/>
      <c r="L39" s="2"/>
      <c r="M39" s="2"/>
      <c r="N39" s="2"/>
      <c r="O39" s="2"/>
    </row>
    <row r="40" spans="1:80" ht="15.75" customHeight="1" x14ac:dyDescent="0.3">
      <c r="A40" s="56"/>
      <c r="B40" s="102"/>
      <c r="C40" s="56"/>
      <c r="D40" s="56"/>
      <c r="E40" s="56"/>
      <c r="F40" s="56"/>
      <c r="G40" s="56"/>
      <c r="I40" s="10"/>
      <c r="J40" s="107"/>
      <c r="K40" s="2"/>
      <c r="L40" s="2"/>
      <c r="M40" s="2"/>
      <c r="N40" s="2"/>
      <c r="O40" s="2"/>
    </row>
    <row r="41" spans="1:80" ht="14.4" x14ac:dyDescent="0.3">
      <c r="A41" s="101"/>
      <c r="B41" s="102"/>
      <c r="C41" s="56"/>
      <c r="D41" s="56"/>
      <c r="E41" s="56"/>
      <c r="F41" s="56"/>
      <c r="G41" s="56"/>
      <c r="I41" s="10"/>
      <c r="J41" s="107"/>
      <c r="K41" s="2"/>
      <c r="L41" s="2"/>
      <c r="M41" s="2"/>
      <c r="N41" s="2"/>
      <c r="O41" s="2"/>
      <c r="BF41" s="56"/>
      <c r="BG41" s="31"/>
      <c r="BH41" s="31"/>
      <c r="BI41" s="31"/>
      <c r="BJ41" s="32"/>
      <c r="BK41" s="32"/>
      <c r="BL41" s="32"/>
      <c r="BV41" s="56"/>
      <c r="BW41" s="31"/>
      <c r="BX41" s="31"/>
      <c r="BY41" s="31"/>
      <c r="BZ41" s="32"/>
      <c r="CA41" s="32"/>
      <c r="CB41" s="32"/>
    </row>
    <row r="42" spans="1:80" ht="14.4" x14ac:dyDescent="0.3">
      <c r="J42" s="2"/>
      <c r="K42" s="2"/>
      <c r="L42" s="2"/>
      <c r="M42" s="2"/>
      <c r="N42" s="2"/>
      <c r="O42" s="2"/>
      <c r="BF42" s="56"/>
      <c r="BG42" s="31"/>
      <c r="BH42" s="31"/>
      <c r="BI42" s="32"/>
      <c r="BJ42" s="32"/>
      <c r="BK42" s="32"/>
      <c r="BL42" s="32"/>
      <c r="BV42" s="56"/>
      <c r="BW42" s="31"/>
      <c r="BX42" s="31"/>
      <c r="BY42" s="32"/>
      <c r="BZ42" s="32"/>
      <c r="CA42" s="32"/>
      <c r="CB42" s="32"/>
    </row>
    <row r="43" spans="1:80" ht="14.4" x14ac:dyDescent="0.3">
      <c r="B43" s="108"/>
      <c r="J43" s="2"/>
      <c r="K43" s="2"/>
      <c r="L43" s="2"/>
      <c r="M43" s="2"/>
      <c r="N43" s="2"/>
      <c r="O43" s="2"/>
      <c r="BF43" s="75"/>
      <c r="BG43" s="31"/>
      <c r="BH43" s="32"/>
      <c r="BI43" s="32"/>
      <c r="BJ43" s="32"/>
      <c r="BK43" s="32"/>
      <c r="BL43" s="32"/>
      <c r="BV43" s="75"/>
      <c r="BW43" s="31"/>
      <c r="BX43" s="32"/>
      <c r="BY43" s="32"/>
      <c r="BZ43" s="32"/>
      <c r="CA43" s="57"/>
      <c r="CB43" s="32"/>
    </row>
    <row r="44" spans="1:80" ht="14.4" x14ac:dyDescent="0.3">
      <c r="O44" s="2"/>
      <c r="BF44" s="56"/>
      <c r="BG44" s="56"/>
      <c r="BH44" s="56"/>
      <c r="BI44" s="56"/>
      <c r="BJ44" s="56"/>
      <c r="BK44" s="56"/>
      <c r="BL44" s="48"/>
      <c r="BV44" s="56"/>
      <c r="BW44" s="64"/>
      <c r="BX44" s="64"/>
      <c r="BY44" s="64"/>
      <c r="BZ44" s="56"/>
      <c r="CA44" s="65"/>
      <c r="CB44" s="48"/>
    </row>
    <row r="45" spans="1:80" ht="14.4" x14ac:dyDescent="0.3">
      <c r="O45" s="2"/>
      <c r="BF45" s="56"/>
      <c r="BG45" s="56"/>
      <c r="BH45" s="56"/>
      <c r="BI45" s="56"/>
      <c r="BJ45" s="56"/>
      <c r="BK45" s="56"/>
      <c r="BL45" s="48"/>
      <c r="BV45" s="56"/>
      <c r="BW45" s="64"/>
      <c r="BX45" s="64"/>
      <c r="BY45" s="64"/>
      <c r="BZ45" s="56"/>
      <c r="CA45" s="65"/>
      <c r="CB45" s="48"/>
    </row>
    <row r="46" spans="1:80" ht="14.4" x14ac:dyDescent="0.3">
      <c r="O46" s="2"/>
      <c r="BF46" s="109"/>
      <c r="BG46" s="75"/>
      <c r="BH46" s="75"/>
      <c r="BI46" s="75"/>
      <c r="BJ46" s="76"/>
      <c r="BK46" s="76"/>
      <c r="BL46" s="61"/>
      <c r="BV46" s="101"/>
      <c r="BW46" s="77"/>
      <c r="BX46" s="77"/>
      <c r="BY46" s="77"/>
      <c r="BZ46" s="76"/>
      <c r="CA46" s="65"/>
      <c r="CB46" s="61"/>
    </row>
    <row r="47" spans="1:80" ht="6.75" customHeight="1" x14ac:dyDescent="0.3">
      <c r="O47" s="2"/>
      <c r="R47" s="2"/>
      <c r="S47" s="2"/>
      <c r="T47" s="2"/>
      <c r="U47" s="2"/>
      <c r="V47" s="2"/>
      <c r="W47" s="2"/>
      <c r="BF47" s="110"/>
      <c r="BG47" s="75"/>
      <c r="BH47" s="75"/>
      <c r="BI47" s="75"/>
      <c r="BJ47" s="76"/>
      <c r="BK47" s="76"/>
      <c r="BL47" s="61"/>
      <c r="BV47" s="75"/>
      <c r="BW47" s="77"/>
      <c r="BX47" s="77"/>
      <c r="BY47" s="77"/>
      <c r="BZ47" s="76"/>
      <c r="CA47" s="65"/>
      <c r="CB47" s="61"/>
    </row>
    <row r="48" spans="1:80" ht="14.4" x14ac:dyDescent="0.3">
      <c r="O48" s="2"/>
      <c r="Q48" s="2"/>
      <c r="R48" s="2"/>
      <c r="S48" s="2"/>
      <c r="T48" s="2"/>
      <c r="U48" s="2"/>
      <c r="V48" s="2"/>
      <c r="W48" s="2"/>
      <c r="BF48" s="111"/>
      <c r="BG48" s="56"/>
      <c r="BH48" s="56"/>
      <c r="BI48" s="56"/>
      <c r="BJ48" s="48"/>
      <c r="BK48" s="48"/>
      <c r="BL48" s="61"/>
      <c r="BV48" s="112"/>
      <c r="BW48" s="64"/>
      <c r="BX48" s="64"/>
      <c r="BY48" s="64"/>
      <c r="BZ48" s="48"/>
      <c r="CA48" s="65"/>
      <c r="CB48" s="61"/>
    </row>
    <row r="49" spans="9:80" ht="14.4" x14ac:dyDescent="0.3">
      <c r="O49" s="2"/>
      <c r="BF49" s="61"/>
      <c r="BG49" s="56"/>
      <c r="BH49" s="56"/>
      <c r="BI49" s="56"/>
      <c r="BJ49" s="48"/>
      <c r="BK49" s="48"/>
      <c r="BL49" s="61"/>
      <c r="BV49" s="56"/>
      <c r="BW49" s="64"/>
      <c r="BX49" s="64"/>
      <c r="BY49" s="64"/>
      <c r="BZ49" s="48"/>
      <c r="CA49" s="65"/>
      <c r="CB49" s="61"/>
    </row>
    <row r="50" spans="9:80" ht="14.4" x14ac:dyDescent="0.3">
      <c r="O50" s="2"/>
      <c r="BF50" s="61"/>
      <c r="BG50" s="56"/>
      <c r="BH50" s="56"/>
      <c r="BI50" s="56"/>
      <c r="BJ50" s="48"/>
      <c r="BK50" s="48"/>
      <c r="BL50" s="61"/>
      <c r="BV50" s="56"/>
      <c r="BW50" s="64"/>
      <c r="BX50" s="64"/>
      <c r="BY50" s="64"/>
      <c r="BZ50" s="56"/>
      <c r="CA50" s="65"/>
      <c r="CB50" s="61"/>
    </row>
    <row r="51" spans="9:80" ht="14.4" x14ac:dyDescent="0.3">
      <c r="O51" s="2"/>
      <c r="BF51" s="61"/>
      <c r="BG51" s="56"/>
      <c r="BH51" s="56"/>
      <c r="BI51" s="56"/>
      <c r="BJ51" s="48"/>
      <c r="BK51" s="48"/>
      <c r="BL51" s="61"/>
      <c r="BV51" s="56"/>
      <c r="BW51" s="64"/>
      <c r="BX51" s="64"/>
      <c r="BY51" s="64"/>
      <c r="BZ51" s="56"/>
      <c r="CA51" s="65"/>
      <c r="CB51" s="61"/>
    </row>
    <row r="52" spans="9:80" ht="14.4" x14ac:dyDescent="0.3">
      <c r="O52" s="2"/>
      <c r="BF52" s="61"/>
      <c r="BG52" s="56"/>
      <c r="BH52" s="56"/>
      <c r="BI52" s="56"/>
      <c r="BJ52" s="48"/>
      <c r="BK52" s="48"/>
      <c r="BL52" s="61"/>
      <c r="BV52" s="56"/>
      <c r="BW52" s="64"/>
      <c r="BX52" s="64"/>
      <c r="BY52" s="64"/>
      <c r="BZ52" s="56"/>
      <c r="CA52" s="65"/>
      <c r="CB52" s="61"/>
    </row>
    <row r="53" spans="9:80" ht="8.25" customHeight="1" x14ac:dyDescent="0.3">
      <c r="O53" s="2"/>
      <c r="BF53" s="61"/>
      <c r="BG53" s="56"/>
      <c r="BH53" s="56"/>
      <c r="BI53" s="56"/>
      <c r="BJ53" s="56"/>
      <c r="BK53" s="56"/>
      <c r="BL53" s="61"/>
      <c r="BV53" s="75"/>
      <c r="BW53" s="56"/>
      <c r="BX53" s="56"/>
      <c r="BY53" s="56"/>
      <c r="BZ53" s="56"/>
      <c r="CA53" s="65"/>
      <c r="CB53" s="2"/>
    </row>
    <row r="54" spans="9:80" ht="14.4" x14ac:dyDescent="0.3">
      <c r="O54" s="2"/>
      <c r="BF54" s="61"/>
      <c r="BG54" s="56"/>
      <c r="BH54" s="56"/>
      <c r="BI54" s="56"/>
      <c r="BJ54" s="56"/>
      <c r="BK54" s="56"/>
      <c r="BL54" s="61"/>
      <c r="BV54" s="75"/>
      <c r="BW54" s="77"/>
      <c r="BX54" s="77"/>
      <c r="BY54" s="77"/>
      <c r="BZ54" s="76"/>
      <c r="CA54" s="65"/>
      <c r="CB54" s="61"/>
    </row>
    <row r="55" spans="9:80" ht="14.4" x14ac:dyDescent="0.3">
      <c r="O55" s="2"/>
      <c r="BF55" s="110"/>
      <c r="BG55" s="75"/>
      <c r="BH55" s="75"/>
      <c r="BI55" s="75"/>
      <c r="BJ55" s="76"/>
      <c r="BK55" s="76"/>
      <c r="BL55" s="61"/>
      <c r="BV55" s="104"/>
      <c r="BW55" s="77"/>
      <c r="BX55" s="77"/>
      <c r="BY55" s="77"/>
      <c r="BZ55" s="76"/>
      <c r="CA55" s="65"/>
      <c r="CB55" s="61"/>
    </row>
    <row r="56" spans="9:80" ht="14.4" x14ac:dyDescent="0.3">
      <c r="O56" s="2"/>
      <c r="BF56" s="113"/>
      <c r="BG56" s="75"/>
      <c r="BH56" s="75"/>
      <c r="BI56" s="75"/>
      <c r="BJ56" s="76"/>
      <c r="BK56" s="76"/>
      <c r="BL56" s="61"/>
      <c r="BV56" s="104"/>
      <c r="BW56" s="64"/>
      <c r="BX56" s="64"/>
      <c r="BY56" s="64"/>
      <c r="BZ56" s="47"/>
      <c r="CA56" s="65"/>
      <c r="CB56" s="61"/>
    </row>
    <row r="57" spans="9:80" ht="14.4" x14ac:dyDescent="0.3">
      <c r="O57" s="2"/>
      <c r="BF57" s="113"/>
      <c r="BG57" s="75"/>
      <c r="BH57" s="75"/>
      <c r="BI57" s="75"/>
      <c r="BJ57" s="76"/>
      <c r="BK57" s="76"/>
      <c r="BL57" s="61"/>
      <c r="BV57" s="104"/>
      <c r="BW57" s="77"/>
      <c r="BX57" s="77"/>
      <c r="BY57" s="77"/>
      <c r="BZ57" s="76"/>
      <c r="CA57" s="65"/>
      <c r="CB57" s="61"/>
    </row>
    <row r="58" spans="9:80" ht="14.4" x14ac:dyDescent="0.3">
      <c r="O58" s="2"/>
      <c r="BF58" s="113"/>
      <c r="BG58" s="75"/>
      <c r="BH58" s="75"/>
      <c r="BI58" s="75"/>
      <c r="BJ58" s="76"/>
      <c r="BK58" s="76"/>
      <c r="BL58" s="61"/>
      <c r="BV58" s="104"/>
      <c r="BW58" s="77"/>
      <c r="BX58" s="77"/>
      <c r="BY58" s="77"/>
      <c r="BZ58" s="76"/>
      <c r="CA58" s="65"/>
      <c r="CB58" s="61"/>
    </row>
    <row r="59" spans="9:80" ht="14.4" x14ac:dyDescent="0.3">
      <c r="I59" s="10"/>
      <c r="J59" s="107"/>
      <c r="K59" s="2"/>
      <c r="L59" s="2"/>
      <c r="M59" s="2"/>
      <c r="N59" s="2"/>
      <c r="O59" s="2"/>
      <c r="BF59" s="113"/>
      <c r="BG59" s="56"/>
      <c r="BH59" s="56"/>
      <c r="BI59" s="56"/>
      <c r="BJ59" s="47"/>
      <c r="BK59" s="47"/>
      <c r="BL59" s="61"/>
      <c r="BV59" s="104"/>
      <c r="BW59" s="77"/>
      <c r="BX59" s="77"/>
      <c r="BY59" s="77"/>
      <c r="BZ59" s="76"/>
      <c r="CA59" s="65"/>
      <c r="CB59" s="61"/>
    </row>
    <row r="60" spans="9:80" ht="14.4" x14ac:dyDescent="0.3">
      <c r="I60" s="10"/>
      <c r="J60" s="107"/>
      <c r="K60" s="2"/>
      <c r="L60" s="2"/>
      <c r="M60" s="2"/>
      <c r="N60" s="2"/>
      <c r="O60" s="2"/>
      <c r="BF60" s="109"/>
      <c r="BG60" s="56"/>
      <c r="BH60" s="56"/>
      <c r="BI60" s="56"/>
      <c r="BJ60" s="56"/>
      <c r="BK60" s="56"/>
      <c r="BL60" s="61"/>
      <c r="BV60" s="101"/>
      <c r="BW60" s="64"/>
      <c r="BX60" s="64"/>
      <c r="BY60" s="64"/>
      <c r="BZ60" s="56"/>
      <c r="CA60" s="65"/>
      <c r="CB60" s="61"/>
    </row>
    <row r="61" spans="9:80" ht="7.5" customHeight="1" x14ac:dyDescent="0.3">
      <c r="I61" s="10"/>
      <c r="J61" s="107"/>
      <c r="K61" s="2"/>
      <c r="L61" s="2"/>
      <c r="M61" s="2"/>
      <c r="N61" s="2"/>
      <c r="O61" s="2"/>
      <c r="BF61" s="61"/>
      <c r="BG61" s="61"/>
      <c r="BH61" s="61"/>
      <c r="BI61" s="61"/>
      <c r="BJ61" s="61"/>
      <c r="BK61" s="61"/>
      <c r="BL61" s="61"/>
      <c r="BV61" s="56"/>
      <c r="BW61" s="64"/>
      <c r="BX61" s="64"/>
      <c r="BY61" s="64"/>
      <c r="BZ61" s="56"/>
      <c r="CA61" s="65"/>
      <c r="CB61" s="61"/>
    </row>
    <row r="62" spans="9:80" ht="14.4" x14ac:dyDescent="0.3">
      <c r="I62" s="10"/>
      <c r="J62" s="107"/>
      <c r="K62" s="2"/>
      <c r="L62" s="2"/>
      <c r="M62" s="2"/>
      <c r="N62" s="2"/>
      <c r="O62" s="2"/>
      <c r="BF62" s="110"/>
      <c r="BG62" s="31"/>
      <c r="BH62" s="31"/>
      <c r="BI62" s="32"/>
      <c r="BJ62" s="32"/>
      <c r="BK62" s="32"/>
      <c r="BL62" s="32"/>
      <c r="BV62" s="75"/>
      <c r="BW62" s="31"/>
      <c r="BX62" s="31"/>
      <c r="BY62" s="32"/>
      <c r="BZ62" s="32"/>
      <c r="CA62" s="57"/>
      <c r="CB62" s="32"/>
    </row>
    <row r="63" spans="9:80" ht="14.4" x14ac:dyDescent="0.3">
      <c r="I63" s="10"/>
      <c r="J63" s="107"/>
      <c r="K63" s="2"/>
      <c r="L63" s="2"/>
      <c r="M63" s="2"/>
      <c r="N63" s="2"/>
      <c r="O63" s="2"/>
      <c r="BF63" s="61"/>
      <c r="BG63" s="56"/>
      <c r="BH63" s="56"/>
      <c r="BI63" s="56"/>
      <c r="BJ63" s="56"/>
      <c r="BK63" s="56"/>
      <c r="BL63" s="61"/>
      <c r="BV63" s="56"/>
      <c r="BW63" s="56"/>
      <c r="BX63" s="56"/>
      <c r="BY63" s="56"/>
      <c r="BZ63" s="56"/>
      <c r="CA63" s="65"/>
      <c r="CB63" s="61"/>
    </row>
    <row r="64" spans="9:80" ht="14.4" x14ac:dyDescent="0.3">
      <c r="I64" s="10"/>
      <c r="J64" s="107"/>
      <c r="K64" s="2"/>
      <c r="L64" s="2"/>
      <c r="M64" s="2"/>
      <c r="N64" s="2"/>
      <c r="O64" s="2"/>
      <c r="BF64" s="61"/>
      <c r="BG64" s="56"/>
      <c r="BH64" s="56"/>
      <c r="BI64" s="56"/>
      <c r="BJ64" s="56"/>
      <c r="BK64" s="56"/>
      <c r="BL64" s="61"/>
      <c r="BV64" s="56"/>
      <c r="BW64" s="56"/>
      <c r="BX64" s="56"/>
      <c r="BY64" s="56"/>
      <c r="BZ64" s="56"/>
      <c r="CA64" s="65"/>
      <c r="CB64" s="61"/>
    </row>
    <row r="65" spans="1:80" ht="14.4" x14ac:dyDescent="0.3">
      <c r="I65" s="10"/>
      <c r="J65" s="107"/>
      <c r="K65" s="2"/>
      <c r="L65" s="2"/>
      <c r="M65" s="2"/>
      <c r="N65" s="2"/>
      <c r="O65" s="2"/>
      <c r="BF65" s="109"/>
      <c r="BG65" s="56"/>
      <c r="BH65" s="56"/>
      <c r="BI65" s="56"/>
      <c r="BJ65" s="56"/>
      <c r="BK65" s="56"/>
      <c r="BL65" s="61"/>
      <c r="BV65" s="101"/>
      <c r="BW65" s="56"/>
      <c r="BX65" s="56"/>
      <c r="BY65" s="56"/>
      <c r="BZ65" s="56"/>
      <c r="CA65" s="65"/>
      <c r="CB65" s="61"/>
    </row>
    <row r="66" spans="1:80" ht="7.5" customHeight="1" x14ac:dyDescent="0.3">
      <c r="I66" s="10"/>
      <c r="J66" s="107"/>
      <c r="K66" s="2"/>
      <c r="L66" s="2"/>
      <c r="M66" s="2"/>
      <c r="N66" s="2"/>
      <c r="O66" s="2"/>
      <c r="BF66" s="110"/>
      <c r="BG66" s="56"/>
      <c r="BH66" s="56"/>
      <c r="BI66" s="56"/>
      <c r="BJ66" s="56"/>
      <c r="BK66" s="56"/>
      <c r="BL66" s="61"/>
      <c r="BV66" s="75"/>
      <c r="BW66" s="56"/>
      <c r="BX66" s="56"/>
      <c r="BY66" s="56"/>
      <c r="BZ66" s="56"/>
      <c r="CA66" s="65"/>
      <c r="CB66" s="61"/>
    </row>
    <row r="67" spans="1:80" ht="15" customHeight="1" x14ac:dyDescent="0.3">
      <c r="I67" s="10"/>
      <c r="J67" s="107"/>
      <c r="K67" s="2"/>
      <c r="L67" s="2"/>
      <c r="M67" s="2"/>
      <c r="N67" s="2"/>
      <c r="O67" s="2"/>
      <c r="BF67" s="112"/>
      <c r="BG67" s="56"/>
      <c r="BH67" s="56"/>
      <c r="BI67" s="56"/>
      <c r="BJ67" s="48"/>
      <c r="BK67" s="48"/>
      <c r="BL67" s="61"/>
      <c r="BV67" s="112"/>
      <c r="BW67" s="64"/>
      <c r="BX67" s="64"/>
      <c r="BY67" s="64"/>
      <c r="BZ67" s="48"/>
      <c r="CA67" s="65"/>
      <c r="CB67" s="61"/>
    </row>
    <row r="68" spans="1:80" ht="14.4" x14ac:dyDescent="0.3">
      <c r="I68" s="107"/>
      <c r="J68" s="114"/>
      <c r="K68" s="2"/>
      <c r="L68" s="2"/>
      <c r="M68" s="2"/>
      <c r="N68" s="2"/>
      <c r="O68" s="2"/>
      <c r="BF68" s="56"/>
      <c r="BG68" s="56"/>
      <c r="BH68" s="56"/>
      <c r="BI68" s="56"/>
      <c r="BJ68" s="48"/>
      <c r="BK68" s="48"/>
      <c r="BL68" s="61"/>
      <c r="BV68" s="56"/>
      <c r="BW68" s="64"/>
      <c r="BX68" s="64"/>
      <c r="BY68" s="64"/>
      <c r="BZ68" s="48"/>
      <c r="CA68" s="65"/>
      <c r="CB68" s="61"/>
    </row>
    <row r="69" spans="1:80" ht="14.4" x14ac:dyDescent="0.3">
      <c r="I69" s="107"/>
      <c r="J69" s="114"/>
      <c r="K69" s="2"/>
      <c r="L69" s="2"/>
      <c r="M69" s="2"/>
      <c r="N69" s="2"/>
      <c r="O69" s="2"/>
      <c r="BF69" s="56"/>
      <c r="BG69" s="56"/>
      <c r="BH69" s="56"/>
      <c r="BI69" s="56"/>
      <c r="BJ69" s="48"/>
      <c r="BK69" s="48"/>
      <c r="BL69" s="61"/>
      <c r="BV69" s="56"/>
      <c r="BW69" s="64"/>
      <c r="BX69" s="64"/>
      <c r="BY69" s="64"/>
      <c r="BZ69" s="56"/>
      <c r="CA69" s="65"/>
      <c r="CB69" s="61"/>
    </row>
    <row r="70" spans="1:80" ht="14.4" x14ac:dyDescent="0.3">
      <c r="A70" s="4"/>
      <c r="I70" s="107"/>
      <c r="J70" s="114"/>
      <c r="K70" s="2"/>
      <c r="L70" s="2"/>
      <c r="M70" s="2"/>
      <c r="N70" s="2"/>
      <c r="O70" s="2"/>
      <c r="BF70" s="56"/>
      <c r="BG70" s="56"/>
      <c r="BH70" s="56"/>
      <c r="BI70" s="56"/>
      <c r="BJ70" s="48"/>
      <c r="BK70" s="48"/>
      <c r="BL70" s="61"/>
      <c r="BV70" s="56"/>
      <c r="BW70" s="64"/>
      <c r="BX70" s="64"/>
      <c r="BY70" s="64"/>
      <c r="BZ70" s="56"/>
      <c r="CA70" s="65"/>
      <c r="CB70" s="61"/>
    </row>
    <row r="71" spans="1:80" ht="14.4" x14ac:dyDescent="0.3">
      <c r="A71" s="115"/>
      <c r="B71" s="2"/>
      <c r="I71" s="107"/>
      <c r="J71" s="114"/>
      <c r="K71" s="2"/>
      <c r="L71" s="2"/>
      <c r="M71" s="2"/>
      <c r="N71" s="2"/>
      <c r="O71" s="2"/>
      <c r="BF71" s="56"/>
      <c r="BG71" s="56"/>
      <c r="BH71" s="56"/>
      <c r="BI71" s="56"/>
      <c r="BJ71" s="48"/>
      <c r="BK71" s="48"/>
      <c r="BL71" s="61"/>
      <c r="BV71" s="56"/>
      <c r="BW71" s="64"/>
      <c r="BX71" s="64"/>
      <c r="BY71" s="64"/>
      <c r="BZ71" s="56"/>
      <c r="CA71" s="65"/>
      <c r="CB71" s="61"/>
    </row>
    <row r="72" spans="1:80" ht="15.75" customHeight="1" x14ac:dyDescent="0.3">
      <c r="A72" s="116"/>
      <c r="B72" s="10"/>
      <c r="I72" s="107"/>
      <c r="J72" s="114"/>
      <c r="K72" s="2"/>
      <c r="L72" s="2"/>
      <c r="M72" s="2"/>
      <c r="N72" s="2"/>
      <c r="O72" s="2"/>
      <c r="BF72" s="56"/>
      <c r="BG72" s="56"/>
      <c r="BH72" s="56"/>
      <c r="BI72" s="56"/>
      <c r="BJ72" s="56"/>
      <c r="BK72" s="56"/>
      <c r="BL72" s="61"/>
      <c r="BV72" s="2"/>
      <c r="BW72" s="2"/>
      <c r="BX72" s="2"/>
      <c r="BY72" s="2"/>
      <c r="BZ72" s="2"/>
      <c r="CA72" s="2"/>
      <c r="CB72" s="2"/>
    </row>
    <row r="73" spans="1:80" ht="14.4" x14ac:dyDescent="0.3">
      <c r="A73" s="107"/>
      <c r="B73" s="10"/>
      <c r="I73" s="107"/>
      <c r="J73" s="114"/>
      <c r="K73" s="2"/>
      <c r="L73" s="2"/>
      <c r="M73" s="2"/>
      <c r="N73" s="2"/>
      <c r="O73" s="2"/>
      <c r="BF73" s="56"/>
      <c r="BG73" s="56"/>
      <c r="BH73" s="56"/>
      <c r="BI73" s="56"/>
      <c r="BJ73" s="56"/>
      <c r="BK73" s="56"/>
      <c r="BL73" s="61"/>
      <c r="BV73" s="75"/>
      <c r="BW73" s="56"/>
      <c r="BX73" s="56"/>
      <c r="BY73" s="56"/>
      <c r="BZ73" s="56"/>
      <c r="CA73" s="65"/>
      <c r="CB73" s="61"/>
    </row>
    <row r="74" spans="1:80" ht="14.4" x14ac:dyDescent="0.3">
      <c r="A74" s="107"/>
      <c r="B74" s="10"/>
      <c r="I74" s="107"/>
      <c r="J74" s="114"/>
      <c r="K74" s="2"/>
      <c r="L74" s="2"/>
      <c r="M74" s="2"/>
      <c r="N74" s="2"/>
      <c r="O74" s="2"/>
      <c r="BF74" s="110"/>
      <c r="BG74" s="56"/>
      <c r="BH74" s="56"/>
      <c r="BI74" s="56"/>
      <c r="BJ74" s="56"/>
      <c r="BK74" s="56"/>
      <c r="BL74" s="61"/>
      <c r="BV74" s="104"/>
      <c r="BW74" s="56"/>
      <c r="BX74" s="56"/>
      <c r="BY74" s="56"/>
      <c r="BZ74" s="56"/>
      <c r="CA74" s="65"/>
      <c r="CB74" s="61"/>
    </row>
    <row r="75" spans="1:80" ht="14.4" x14ac:dyDescent="0.3">
      <c r="A75" s="107"/>
      <c r="B75" s="10"/>
      <c r="I75" s="107"/>
      <c r="J75" s="114"/>
      <c r="K75" s="2"/>
      <c r="L75" s="2"/>
      <c r="M75" s="2"/>
      <c r="N75" s="2"/>
      <c r="O75" s="2"/>
      <c r="BF75" s="113"/>
      <c r="BG75" s="56"/>
      <c r="BH75" s="56"/>
      <c r="BI75" s="56"/>
      <c r="BJ75" s="56"/>
      <c r="BK75" s="56"/>
      <c r="BL75" s="61"/>
      <c r="BV75" s="104"/>
      <c r="BW75" s="56"/>
      <c r="BX75" s="56"/>
      <c r="BY75" s="56"/>
      <c r="BZ75" s="56"/>
      <c r="CA75" s="65"/>
      <c r="CB75" s="61"/>
    </row>
    <row r="76" spans="1:80" ht="14.4" x14ac:dyDescent="0.3">
      <c r="A76" s="107"/>
      <c r="B76" s="10"/>
      <c r="I76" s="107"/>
      <c r="J76" s="114"/>
      <c r="K76" s="2"/>
      <c r="L76" s="2"/>
      <c r="M76" s="2"/>
      <c r="N76" s="2"/>
      <c r="O76" s="2"/>
      <c r="BF76" s="113"/>
      <c r="BG76" s="56"/>
      <c r="BH76" s="56"/>
      <c r="BI76" s="56"/>
      <c r="BJ76" s="56"/>
      <c r="BK76" s="56"/>
      <c r="BL76" s="61"/>
      <c r="BV76" s="104"/>
      <c r="BW76" s="56"/>
      <c r="BX76" s="56"/>
      <c r="BY76" s="56"/>
      <c r="BZ76" s="56"/>
      <c r="CA76" s="65"/>
      <c r="CB76" s="61"/>
    </row>
    <row r="77" spans="1:80" ht="14.4" x14ac:dyDescent="0.3">
      <c r="A77" s="107"/>
      <c r="B77" s="2"/>
      <c r="I77" s="107"/>
      <c r="J77" s="7"/>
      <c r="K77" s="2"/>
      <c r="L77" s="2"/>
      <c r="M77" s="2"/>
      <c r="N77" s="2"/>
      <c r="O77" s="2"/>
      <c r="BF77" s="113"/>
      <c r="BG77" s="56"/>
      <c r="BH77" s="56"/>
      <c r="BI77" s="56"/>
      <c r="BJ77" s="56"/>
      <c r="BK77" s="56"/>
      <c r="BL77" s="61"/>
      <c r="BV77" s="104"/>
      <c r="BW77" s="56"/>
      <c r="BX77" s="56"/>
      <c r="BY77" s="56"/>
      <c r="BZ77" s="56"/>
      <c r="CA77" s="65"/>
      <c r="CB77" s="61"/>
    </row>
    <row r="78" spans="1:80" ht="14.4" x14ac:dyDescent="0.3">
      <c r="A78" s="107"/>
      <c r="B78" s="2"/>
      <c r="C78" s="2"/>
      <c r="D78" s="2"/>
      <c r="E78" s="2"/>
      <c r="F78" s="2"/>
      <c r="G78" s="2"/>
      <c r="H78" s="117"/>
      <c r="I78" s="107"/>
      <c r="J78" s="7"/>
      <c r="K78" s="2"/>
      <c r="L78" s="2"/>
      <c r="M78" s="2"/>
      <c r="N78" s="2"/>
      <c r="O78" s="2"/>
      <c r="BF78" s="113"/>
      <c r="BG78" s="56"/>
      <c r="BH78" s="56"/>
      <c r="BI78" s="56"/>
      <c r="BJ78" s="56"/>
      <c r="BK78" s="56"/>
      <c r="BL78" s="61"/>
      <c r="BV78" s="104"/>
      <c r="BW78" s="56"/>
      <c r="BX78" s="56"/>
      <c r="BY78" s="56"/>
      <c r="BZ78" s="56"/>
      <c r="CA78" s="65"/>
      <c r="CB78" s="61"/>
    </row>
    <row r="79" spans="1:80" ht="14.4" x14ac:dyDescent="0.3">
      <c r="A79" s="107"/>
      <c r="B79" s="2"/>
      <c r="C79" s="2"/>
      <c r="D79" s="2"/>
      <c r="E79" s="2"/>
      <c r="F79" s="2"/>
      <c r="G79" s="2"/>
      <c r="H79" s="10"/>
      <c r="I79" s="107"/>
      <c r="J79" s="7"/>
      <c r="K79" s="2"/>
      <c r="L79" s="2"/>
      <c r="M79" s="2"/>
      <c r="N79" s="2"/>
      <c r="O79" s="2"/>
      <c r="BF79" s="109"/>
      <c r="BG79" s="56"/>
      <c r="BH79" s="56"/>
      <c r="BI79" s="56"/>
      <c r="BJ79" s="56"/>
      <c r="BK79" s="56"/>
      <c r="BL79" s="61"/>
      <c r="BV79" s="101"/>
      <c r="BW79" s="56"/>
      <c r="BX79" s="56"/>
      <c r="BY79" s="56"/>
      <c r="BZ79" s="56"/>
      <c r="CA79" s="65"/>
      <c r="CB79" s="61"/>
    </row>
    <row r="80" spans="1:80" x14ac:dyDescent="0.3">
      <c r="A80" s="107"/>
      <c r="B80" s="2"/>
      <c r="C80" s="2"/>
      <c r="D80" s="5"/>
      <c r="E80" s="2"/>
      <c r="F80" s="10"/>
      <c r="G80" s="10"/>
      <c r="H80" s="10"/>
      <c r="I80" s="7"/>
      <c r="J80" s="114"/>
      <c r="K80" s="2"/>
      <c r="L80" s="2"/>
      <c r="M80" s="2"/>
      <c r="N80" s="2"/>
      <c r="O80" s="2"/>
      <c r="BF80" s="2"/>
      <c r="BG80" s="2"/>
      <c r="BH80" s="2"/>
      <c r="BI80" s="2"/>
      <c r="BJ80" s="2"/>
      <c r="BK80" s="2"/>
      <c r="BL80" s="2"/>
    </row>
    <row r="81" spans="1:52" x14ac:dyDescent="0.3">
      <c r="A81" s="107"/>
      <c r="B81" s="2"/>
      <c r="C81" s="2"/>
      <c r="D81" s="118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52" ht="15.75" customHeight="1" x14ac:dyDescent="0.3">
      <c r="A82" s="107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AZ82" s="86"/>
    </row>
    <row r="83" spans="1:52" ht="15.75" customHeight="1" x14ac:dyDescent="0.35">
      <c r="A83" s="107"/>
      <c r="B83" s="2"/>
      <c r="C83" s="2"/>
      <c r="D83" s="119"/>
      <c r="E83" s="120"/>
      <c r="F83" s="120"/>
      <c r="G83" s="120"/>
      <c r="H83" s="121"/>
      <c r="I83" s="121"/>
      <c r="J83" s="2"/>
      <c r="K83" s="2"/>
      <c r="L83" s="2"/>
      <c r="M83" s="2"/>
      <c r="N83" s="2"/>
      <c r="O83" s="2"/>
      <c r="AZ83" s="86"/>
    </row>
    <row r="84" spans="1:52" ht="14.4" x14ac:dyDescent="0.3">
      <c r="A84" s="107"/>
      <c r="B84" s="2"/>
      <c r="C84" s="2"/>
      <c r="D84" s="122"/>
      <c r="E84" s="123"/>
      <c r="F84" s="124"/>
      <c r="G84" s="125"/>
      <c r="H84" s="125"/>
      <c r="I84" s="125"/>
      <c r="J84" s="2"/>
      <c r="K84" s="2"/>
      <c r="L84" s="2"/>
      <c r="M84" s="2"/>
      <c r="N84" s="2"/>
      <c r="O84" s="2"/>
      <c r="AZ84" s="86"/>
    </row>
    <row r="85" spans="1:52" ht="14.4" x14ac:dyDescent="0.3">
      <c r="A85" s="107"/>
      <c r="B85" s="2"/>
      <c r="C85" s="2"/>
      <c r="D85" s="2"/>
      <c r="E85" s="2"/>
      <c r="F85" s="2"/>
      <c r="G85" s="2"/>
      <c r="H85" s="10"/>
      <c r="I85" s="116"/>
      <c r="J85" s="2"/>
      <c r="K85" s="2"/>
      <c r="L85" s="2"/>
      <c r="M85" s="2"/>
      <c r="N85" s="2"/>
      <c r="O85" s="2"/>
      <c r="AZ85" s="86"/>
    </row>
    <row r="86" spans="1:52" ht="14.4" x14ac:dyDescent="0.3">
      <c r="A86" s="107"/>
      <c r="B86" s="2"/>
      <c r="C86" s="2"/>
      <c r="D86" s="2"/>
      <c r="E86" s="2"/>
      <c r="F86" s="2"/>
      <c r="G86" s="2"/>
      <c r="H86" s="10"/>
      <c r="I86" s="116"/>
      <c r="J86" s="2"/>
      <c r="K86" s="2"/>
      <c r="L86" s="2"/>
      <c r="M86" s="2"/>
      <c r="N86" s="2"/>
      <c r="O86" s="2"/>
      <c r="AZ86" s="86"/>
    </row>
    <row r="87" spans="1:52" x14ac:dyDescent="0.3">
      <c r="A87" s="107"/>
      <c r="B87" s="2"/>
      <c r="C87" s="2"/>
      <c r="D87" s="5"/>
      <c r="E87" s="122"/>
      <c r="F87" s="122"/>
      <c r="G87" s="122"/>
      <c r="H87" s="126"/>
      <c r="I87" s="107"/>
      <c r="J87" s="2"/>
      <c r="K87" s="2"/>
      <c r="L87" s="2"/>
      <c r="M87" s="2"/>
      <c r="N87" s="2"/>
      <c r="O87" s="2"/>
    </row>
    <row r="88" spans="1:52" x14ac:dyDescent="0.3">
      <c r="A88" s="121"/>
      <c r="B88" s="2"/>
      <c r="C88" s="2"/>
      <c r="D88" s="122"/>
      <c r="E88" s="122"/>
      <c r="F88" s="122"/>
      <c r="G88" s="122"/>
      <c r="H88" s="126"/>
      <c r="I88" s="107"/>
      <c r="J88" s="2"/>
      <c r="K88" s="2"/>
      <c r="L88" s="2"/>
      <c r="M88" s="2"/>
      <c r="N88" s="2"/>
      <c r="O88" s="2"/>
    </row>
    <row r="89" spans="1:52" x14ac:dyDescent="0.3">
      <c r="A89" s="125"/>
      <c r="B89" s="2"/>
      <c r="C89" s="2"/>
      <c r="D89" s="5"/>
      <c r="E89" s="122"/>
      <c r="F89" s="122"/>
      <c r="G89" s="122"/>
      <c r="H89" s="126"/>
      <c r="I89" s="107"/>
      <c r="J89" s="2"/>
      <c r="K89" s="2"/>
      <c r="L89" s="2"/>
      <c r="M89" s="2"/>
      <c r="N89" s="2"/>
      <c r="O89" s="2"/>
    </row>
    <row r="90" spans="1:52" x14ac:dyDescent="0.3">
      <c r="A90" s="114"/>
      <c r="B90" s="2"/>
      <c r="C90" s="2"/>
      <c r="D90" s="127"/>
      <c r="E90" s="122"/>
      <c r="F90" s="122"/>
      <c r="G90" s="122"/>
      <c r="H90" s="126"/>
      <c r="I90" s="107"/>
      <c r="J90" s="2"/>
      <c r="K90" s="2"/>
      <c r="L90" s="2"/>
      <c r="M90" s="2"/>
      <c r="N90" s="2"/>
      <c r="O90" s="2"/>
    </row>
    <row r="91" spans="1:52" x14ac:dyDescent="0.3">
      <c r="A91" s="7"/>
      <c r="B91" s="2"/>
      <c r="C91" s="2"/>
      <c r="D91" s="127"/>
      <c r="E91" s="2"/>
      <c r="F91" s="2"/>
      <c r="G91" s="2"/>
      <c r="H91" s="128"/>
      <c r="I91" s="107"/>
      <c r="J91" s="2"/>
      <c r="K91" s="2"/>
      <c r="L91" s="2"/>
      <c r="M91" s="2"/>
      <c r="N91" s="2"/>
      <c r="O91" s="2"/>
    </row>
    <row r="92" spans="1:52" x14ac:dyDescent="0.3">
      <c r="A92" s="7"/>
      <c r="B92" s="2"/>
      <c r="C92" s="2"/>
      <c r="D92" s="127"/>
      <c r="E92" s="122"/>
      <c r="F92" s="122"/>
      <c r="G92" s="122"/>
      <c r="H92" s="126"/>
      <c r="I92" s="107"/>
      <c r="J92" s="2"/>
      <c r="K92" s="2"/>
      <c r="L92" s="2"/>
      <c r="M92" s="2"/>
      <c r="N92" s="2"/>
      <c r="O92" s="2"/>
    </row>
    <row r="93" spans="1:52" x14ac:dyDescent="0.3">
      <c r="A93" s="7"/>
      <c r="B93" s="2"/>
      <c r="C93" s="2"/>
      <c r="D93" s="5"/>
      <c r="E93" s="2"/>
      <c r="F93" s="2"/>
      <c r="G93" s="2"/>
      <c r="H93" s="10"/>
      <c r="I93" s="107"/>
      <c r="J93" s="2"/>
      <c r="K93" s="2"/>
      <c r="L93" s="2"/>
      <c r="M93" s="2"/>
      <c r="N93" s="2"/>
      <c r="O93" s="2"/>
    </row>
    <row r="94" spans="1:52" x14ac:dyDescent="0.3">
      <c r="A94" s="7"/>
      <c r="B94" s="2"/>
      <c r="C94" s="2"/>
      <c r="D94" s="5"/>
      <c r="E94" s="2"/>
      <c r="F94" s="2"/>
      <c r="G94" s="2"/>
      <c r="H94" s="10"/>
      <c r="I94" s="107"/>
      <c r="J94" s="2"/>
      <c r="K94" s="2"/>
      <c r="L94" s="2"/>
      <c r="M94" s="2"/>
      <c r="N94" s="2"/>
      <c r="O94" s="2"/>
    </row>
    <row r="95" spans="1:52" x14ac:dyDescent="0.3">
      <c r="A95" s="7"/>
      <c r="B95" s="2"/>
      <c r="C95" s="2"/>
      <c r="D95" s="5"/>
      <c r="E95" s="2"/>
      <c r="F95" s="2"/>
      <c r="G95" s="2"/>
      <c r="H95" s="10"/>
      <c r="I95" s="107"/>
      <c r="J95" s="2"/>
      <c r="K95" s="2"/>
      <c r="L95" s="2"/>
      <c r="M95" s="2"/>
      <c r="N95" s="2"/>
      <c r="O95" s="2"/>
    </row>
    <row r="96" spans="1:52" x14ac:dyDescent="0.3">
      <c r="B96" s="2"/>
      <c r="C96" s="2"/>
      <c r="D96" s="2"/>
      <c r="E96" s="10"/>
      <c r="F96" s="10"/>
      <c r="G96" s="10"/>
      <c r="H96" s="10"/>
      <c r="I96" s="107"/>
      <c r="J96" s="2"/>
      <c r="K96" s="2"/>
      <c r="L96" s="2"/>
      <c r="M96" s="2"/>
      <c r="N96" s="2"/>
      <c r="O96" s="2"/>
    </row>
    <row r="97" spans="2:16" x14ac:dyDescent="0.3">
      <c r="B97" s="115"/>
      <c r="C97" s="2"/>
      <c r="D97" s="2"/>
      <c r="E97" s="2"/>
      <c r="F97" s="10"/>
      <c r="G97" s="10"/>
      <c r="H97" s="10"/>
      <c r="I97" s="10"/>
      <c r="J97" s="107"/>
      <c r="K97" s="2"/>
      <c r="L97" s="2"/>
      <c r="M97" s="2"/>
      <c r="N97" s="2"/>
      <c r="O97" s="2"/>
      <c r="P97" s="2"/>
    </row>
    <row r="98" spans="2:16" x14ac:dyDescent="0.3">
      <c r="B98" s="115"/>
      <c r="C98" s="2"/>
      <c r="D98" s="2"/>
      <c r="E98" s="5"/>
      <c r="F98" s="10"/>
      <c r="G98" s="10"/>
      <c r="H98" s="10"/>
      <c r="I98" s="10"/>
      <c r="J98" s="107"/>
      <c r="K98" s="2"/>
      <c r="L98" s="2"/>
      <c r="M98" s="2"/>
      <c r="N98" s="2"/>
      <c r="O98" s="2"/>
      <c r="P98" s="2"/>
    </row>
    <row r="99" spans="2:16" x14ac:dyDescent="0.3">
      <c r="B99" s="116"/>
      <c r="C99" s="2"/>
      <c r="D99" s="2"/>
      <c r="E99" s="122"/>
      <c r="F99" s="10"/>
      <c r="G99" s="10"/>
      <c r="H99" s="10"/>
      <c r="I99" s="10"/>
      <c r="J99" s="107"/>
      <c r="K99" s="2"/>
      <c r="L99" s="2"/>
      <c r="M99" s="2"/>
      <c r="N99" s="2"/>
      <c r="O99" s="2"/>
      <c r="P99" s="2"/>
    </row>
    <row r="100" spans="2:16" x14ac:dyDescent="0.3">
      <c r="B100" s="107"/>
      <c r="C100" s="2"/>
      <c r="D100" s="2"/>
      <c r="E100" s="5"/>
      <c r="F100" s="10"/>
      <c r="G100" s="10"/>
      <c r="H100" s="10"/>
      <c r="I100" s="10"/>
      <c r="J100" s="107"/>
      <c r="K100" s="2"/>
      <c r="L100" s="2"/>
      <c r="M100" s="2"/>
      <c r="N100" s="2"/>
      <c r="O100" s="2"/>
      <c r="P100" s="2"/>
    </row>
    <row r="101" spans="2:16" x14ac:dyDescent="0.3">
      <c r="B101" s="107"/>
      <c r="C101" s="2"/>
      <c r="D101" s="2"/>
      <c r="E101" s="127"/>
      <c r="F101" s="10"/>
      <c r="G101" s="10"/>
      <c r="H101" s="10"/>
      <c r="I101" s="10"/>
      <c r="J101" s="107"/>
      <c r="K101" s="2"/>
      <c r="L101" s="2"/>
      <c r="M101" s="2"/>
      <c r="N101" s="2"/>
      <c r="O101" s="2"/>
      <c r="P101" s="2"/>
    </row>
    <row r="102" spans="2:16" x14ac:dyDescent="0.3">
      <c r="B102" s="107"/>
      <c r="C102" s="2"/>
      <c r="D102" s="2"/>
      <c r="E102" s="127"/>
      <c r="F102" s="10"/>
      <c r="G102" s="10"/>
      <c r="H102" s="10"/>
      <c r="I102" s="10"/>
      <c r="J102" s="107"/>
      <c r="K102" s="2"/>
      <c r="L102" s="2"/>
      <c r="M102" s="2"/>
      <c r="N102" s="2"/>
      <c r="O102" s="2"/>
      <c r="P102" s="2"/>
    </row>
    <row r="103" spans="2:16" x14ac:dyDescent="0.3">
      <c r="B103" s="107"/>
      <c r="C103" s="2"/>
      <c r="D103" s="2"/>
      <c r="E103" s="127"/>
      <c r="F103" s="10"/>
      <c r="G103" s="10"/>
      <c r="H103" s="10"/>
      <c r="I103" s="10"/>
      <c r="J103" s="107"/>
      <c r="K103" s="2"/>
      <c r="L103" s="2"/>
      <c r="M103" s="2"/>
      <c r="N103" s="2"/>
      <c r="O103" s="2"/>
      <c r="P103" s="2"/>
    </row>
    <row r="104" spans="2:16" x14ac:dyDescent="0.3">
      <c r="B104" s="107"/>
      <c r="C104" s="2"/>
      <c r="D104" s="2"/>
      <c r="E104" s="127"/>
      <c r="F104" s="10"/>
      <c r="G104" s="10"/>
      <c r="H104" s="10"/>
      <c r="I104" s="10"/>
      <c r="J104" s="107"/>
      <c r="K104" s="2"/>
      <c r="L104" s="2"/>
      <c r="M104" s="2"/>
      <c r="N104" s="2"/>
      <c r="O104" s="2"/>
      <c r="P104" s="2"/>
    </row>
    <row r="105" spans="2:16" x14ac:dyDescent="0.3">
      <c r="B105" s="107"/>
      <c r="C105" s="2"/>
      <c r="D105" s="2"/>
      <c r="E105" s="5"/>
      <c r="F105" s="10"/>
      <c r="G105" s="10"/>
      <c r="H105" s="10"/>
      <c r="I105" s="10"/>
      <c r="J105" s="107"/>
      <c r="K105" s="2"/>
      <c r="L105" s="2"/>
      <c r="M105" s="2"/>
      <c r="N105" s="2"/>
      <c r="O105" s="2"/>
      <c r="P105" s="2"/>
    </row>
    <row r="106" spans="2:16" x14ac:dyDescent="0.3">
      <c r="B106" s="107"/>
      <c r="C106" s="2"/>
      <c r="D106" s="2"/>
      <c r="E106" s="122"/>
      <c r="F106" s="10"/>
      <c r="G106" s="10"/>
      <c r="H106" s="10"/>
      <c r="I106" s="10"/>
      <c r="J106" s="107"/>
      <c r="K106" s="2"/>
      <c r="L106" s="2"/>
      <c r="M106" s="2"/>
      <c r="N106" s="2"/>
      <c r="O106" s="2"/>
      <c r="P106" s="2"/>
    </row>
    <row r="107" spans="2:16" x14ac:dyDescent="0.3">
      <c r="B107" s="107"/>
      <c r="C107" s="2"/>
      <c r="D107" s="2"/>
      <c r="E107" s="5"/>
      <c r="F107" s="2"/>
      <c r="G107" s="2"/>
      <c r="H107" s="2"/>
      <c r="I107" s="117"/>
      <c r="J107" s="107"/>
      <c r="K107" s="2"/>
      <c r="L107" s="2"/>
      <c r="M107" s="2"/>
      <c r="N107" s="2"/>
      <c r="O107" s="2"/>
      <c r="P107" s="2"/>
    </row>
    <row r="108" spans="2:16" x14ac:dyDescent="0.3">
      <c r="B108" s="107"/>
      <c r="C108" s="2"/>
      <c r="D108" s="2"/>
      <c r="E108" s="2"/>
      <c r="F108" s="2"/>
      <c r="G108" s="2"/>
      <c r="H108" s="2"/>
      <c r="I108" s="117"/>
      <c r="J108" s="107"/>
      <c r="K108" s="2"/>
      <c r="L108" s="2"/>
      <c r="M108" s="2"/>
      <c r="N108" s="2"/>
      <c r="O108" s="2"/>
      <c r="P108" s="2"/>
    </row>
    <row r="109" spans="2:16" x14ac:dyDescent="0.3">
      <c r="B109" s="107"/>
      <c r="C109" s="2"/>
      <c r="D109" s="2"/>
      <c r="E109" s="2"/>
      <c r="F109" s="2"/>
      <c r="G109" s="2"/>
      <c r="H109" s="2"/>
      <c r="I109" s="10"/>
      <c r="J109" s="107"/>
      <c r="K109" s="2"/>
      <c r="L109" s="2"/>
      <c r="M109" s="2"/>
      <c r="N109" s="2"/>
      <c r="O109" s="2"/>
      <c r="P109" s="2"/>
    </row>
    <row r="110" spans="2:16" x14ac:dyDescent="0.3">
      <c r="B110" s="107"/>
      <c r="C110" s="2"/>
      <c r="D110" s="2"/>
      <c r="E110" s="2"/>
      <c r="F110" s="2"/>
      <c r="G110" s="2"/>
      <c r="H110" s="2"/>
      <c r="I110" s="10"/>
      <c r="J110" s="107"/>
      <c r="K110" s="2"/>
      <c r="L110" s="2"/>
      <c r="M110" s="2"/>
      <c r="N110" s="2"/>
      <c r="O110" s="2"/>
      <c r="P110" s="2"/>
    </row>
    <row r="111" spans="2:16" x14ac:dyDescent="0.3">
      <c r="B111" s="107"/>
      <c r="C111" s="2"/>
      <c r="D111" s="2"/>
      <c r="E111" s="5"/>
      <c r="F111" s="2"/>
      <c r="G111" s="10"/>
      <c r="H111" s="10"/>
      <c r="I111" s="10"/>
      <c r="J111" s="7"/>
      <c r="K111" s="2"/>
      <c r="L111" s="2"/>
      <c r="M111" s="2"/>
      <c r="N111" s="2"/>
      <c r="O111" s="2"/>
      <c r="P111" s="2"/>
    </row>
    <row r="112" spans="2:16" x14ac:dyDescent="0.3">
      <c r="B112" s="107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</row>
    <row r="113" spans="1:16" x14ac:dyDescent="0.3">
      <c r="B113" s="107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</row>
    <row r="114" spans="1:16" x14ac:dyDescent="0.3">
      <c r="B114" s="107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</row>
    <row r="115" spans="1:16" x14ac:dyDescent="0.3">
      <c r="B115" s="107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</row>
    <row r="116" spans="1:16" x14ac:dyDescent="0.3">
      <c r="B116" s="107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</row>
    <row r="117" spans="1:16" x14ac:dyDescent="0.3">
      <c r="A117" s="107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6" x14ac:dyDescent="0.3">
      <c r="B118" s="10"/>
      <c r="C118" s="7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6" x14ac:dyDescent="0.3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6" x14ac:dyDescent="0.3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6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</row>
    <row r="122" spans="1:16" x14ac:dyDescent="0.3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</row>
    <row r="123" spans="1:16" x14ac:dyDescent="0.3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</row>
    <row r="124" spans="1:16" x14ac:dyDescent="0.3">
      <c r="B124" s="2"/>
      <c r="C124" s="2"/>
      <c r="E124" s="2"/>
      <c r="F124" s="2"/>
      <c r="G124" s="2"/>
      <c r="H124" s="2"/>
      <c r="I124" s="2"/>
      <c r="J124" s="2"/>
      <c r="K124" s="2"/>
      <c r="L124" s="2"/>
      <c r="M124" s="2"/>
      <c r="N124" s="2"/>
    </row>
    <row r="125" spans="1:16" x14ac:dyDescent="0.3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</row>
    <row r="126" spans="1:16" x14ac:dyDescent="0.3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</row>
    <row r="127" spans="1:16" x14ac:dyDescent="0.3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</row>
    <row r="128" spans="1:16" x14ac:dyDescent="0.3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</row>
    <row r="129" spans="2:14" x14ac:dyDescent="0.3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</row>
    <row r="130" spans="2:14" x14ac:dyDescent="0.3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</row>
    <row r="131" spans="2:14" x14ac:dyDescent="0.3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</row>
    <row r="132" spans="2:14" x14ac:dyDescent="0.3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</row>
    <row r="133" spans="2:14" x14ac:dyDescent="0.3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</row>
    <row r="134" spans="2:14" x14ac:dyDescent="0.3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</row>
    <row r="135" spans="2:14" x14ac:dyDescent="0.3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</row>
    <row r="136" spans="2:14" x14ac:dyDescent="0.3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</row>
    <row r="137" spans="2:14" x14ac:dyDescent="0.3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</row>
    <row r="138" spans="2:14" x14ac:dyDescent="0.3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</row>
    <row r="139" spans="2:14" x14ac:dyDescent="0.3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</row>
    <row r="140" spans="2:14" x14ac:dyDescent="0.3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</row>
    <row r="141" spans="2:14" x14ac:dyDescent="0.3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</row>
    <row r="142" spans="2:14" x14ac:dyDescent="0.3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</row>
    <row r="143" spans="2:14" x14ac:dyDescent="0.3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</row>
    <row r="144" spans="2:14" x14ac:dyDescent="0.3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</row>
    <row r="156" spans="1:4" x14ac:dyDescent="0.3">
      <c r="D156" s="13"/>
    </row>
    <row r="159" spans="1:4" x14ac:dyDescent="0.3">
      <c r="A159" s="10"/>
      <c r="B159" s="10"/>
      <c r="C159" s="107"/>
    </row>
    <row r="160" spans="1:4" x14ac:dyDescent="0.3">
      <c r="A160" s="10"/>
      <c r="B160" s="10"/>
      <c r="C160" s="107"/>
    </row>
    <row r="161" spans="1:3" x14ac:dyDescent="0.3">
      <c r="A161" s="10"/>
      <c r="B161" s="10"/>
      <c r="C161" s="107"/>
    </row>
    <row r="162" spans="1:3" x14ac:dyDescent="0.3">
      <c r="A162" s="10"/>
      <c r="B162" s="10"/>
      <c r="C162" s="107"/>
    </row>
    <row r="163" spans="1:3" x14ac:dyDescent="0.3">
      <c r="A163" s="10"/>
      <c r="B163" s="10"/>
      <c r="C163" s="107"/>
    </row>
    <row r="164" spans="1:3" x14ac:dyDescent="0.3">
      <c r="A164" s="10"/>
      <c r="B164" s="10"/>
      <c r="C164" s="107"/>
    </row>
    <row r="165" spans="1:3" x14ac:dyDescent="0.3">
      <c r="A165" s="10"/>
      <c r="B165" s="10"/>
      <c r="C165" s="107"/>
    </row>
    <row r="166" spans="1:3" x14ac:dyDescent="0.3">
      <c r="A166" s="10"/>
      <c r="B166" s="10"/>
      <c r="C166" s="107"/>
    </row>
  </sheetData>
  <pageMargins left="0.7" right="0.7" top="0.75" bottom="0.75" header="0.3" footer="0.3"/>
  <pageSetup paperSize="9" scale="56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?mso-contentType ?>
<SharedContentType xmlns="Microsoft.SharePoint.Taxonomy.ContentTypeSync" SourceId="d07acfae-4dfa-4949-99a8-259efd31a6ae" ContentTypeId="0x010100BBA312BF02777149882D207184EC35C001" PreviousValue="true"/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customXsn xmlns="http://schemas.microsoft.com/office/2006/metadata/customXsn">
  <xsnLocation/>
  <cached>True</cached>
  <openByDefault>False</openByDefault>
  <xsnScope/>
</customXsn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K Excel" ma:contentTypeID="0x010100BBA312BF02777149882D207184EC35C00100ACB66862B87EC14FBB1D146BD3115FD8" ma:contentTypeVersion="47" ma:contentTypeDescription="Skapa ny arbetsbok" ma:contentTypeScope="" ma:versionID="407f4a3efb36e53a544daa421c3c67b3">
  <xsd:schema xmlns:xsd="http://www.w3.org/2001/XMLSchema" xmlns:xs="http://www.w3.org/2001/XMLSchema" xmlns:p="http://schemas.microsoft.com/office/2006/metadata/properties" xmlns:ns2="4e9c2f0c-7bf8-49af-8356-cbf363fc78a7" xmlns:ns3="cc625d36-bb37-4650-91b9-0c96159295ba" xmlns:ns4="18f3d968-6251-40b0-9f11-012b293496c2" targetNamespace="http://schemas.microsoft.com/office/2006/metadata/properties" ma:root="true" ma:fieldsID="36b853a65a557b744e40fcd3bc01b40e" ns2:_="" ns3:_="" ns4:_="">
    <xsd:import namespace="4e9c2f0c-7bf8-49af-8356-cbf363fc78a7"/>
    <xsd:import namespace="cc625d36-bb37-4650-91b9-0c96159295ba"/>
    <xsd:import namespace="18f3d968-6251-40b0-9f11-012b293496c2"/>
    <xsd:element name="properties">
      <xsd:complexType>
        <xsd:sequence>
          <xsd:element name="documentManagement">
            <xsd:complexType>
              <xsd:all>
                <xsd:element ref="ns2:RecordNumber" minOccurs="0"/>
                <xsd:element ref="ns2:DirtyMigration" minOccurs="0"/>
                <xsd:element ref="ns3:TaxCatchAllLabel" minOccurs="0"/>
                <xsd:element ref="ns3:k46d94c0acf84ab9a79866a9d8b1905f" minOccurs="0"/>
                <xsd:element ref="ns3:TaxCatchAll" minOccurs="0"/>
                <xsd:element ref="ns3:edbe0b5c82304c8e847ab7b8c02a77c3" minOccurs="0"/>
                <xsd:element ref="ns4:RKNyckelor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e9c2f0c-7bf8-49af-8356-cbf363fc78a7" elementFormDefault="qualified">
    <xsd:import namespace="http://schemas.microsoft.com/office/2006/documentManagement/types"/>
    <xsd:import namespace="http://schemas.microsoft.com/office/infopath/2007/PartnerControls"/>
    <xsd:element name="RecordNumber" ma:index="3" nillable="true" ma:displayName="Diarienummer" ma:internalName="RecordNumber">
      <xsd:simpleType>
        <xsd:restriction base="dms:Text">
          <xsd:maxLength value="255"/>
        </xsd:restriction>
      </xsd:simpleType>
    </xsd:element>
    <xsd:element name="DirtyMigration" ma:index="5" nillable="true" ma:displayName="Migrerad inte uppdaterad" ma:default="0" ma:internalName="DirtyMigration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625d36-bb37-4650-91b9-0c96159295ba" elementFormDefault="qualified">
    <xsd:import namespace="http://schemas.microsoft.com/office/2006/documentManagement/types"/>
    <xsd:import namespace="http://schemas.microsoft.com/office/infopath/2007/PartnerControls"/>
    <xsd:element name="TaxCatchAllLabel" ma:index="6" nillable="true" ma:displayName="Taxonomy Catch All Column1" ma:hidden="true" ma:list="{1d5ffed4-91cd-415f-a452-8f2bf2cbd2c1}" ma:internalName="TaxCatchAllLabel" ma:readOnly="true" ma:showField="CatchAllDataLabel" ma:web="81dd7cad-a52e-4bae-97c2-72bb1bbfd2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46d94c0acf84ab9a79866a9d8b1905f" ma:index="11" nillable="true" ma:taxonomy="true" ma:internalName="k46d94c0acf84ab9a79866a9d8b1905f" ma:taxonomyFieldName="Organisation" ma:displayName="Organisatorisk enhet" ma:fieldId="{446d94c0-acf8-4ab9-a798-66a9d8b1905f}" ma:sspId="d07acfae-4dfa-4949-99a8-259efd31a6ae" ma:termSetId="8c1436be-a8c9-4c8f-93bb-07dc2d5595b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TaxCatchAll" ma:index="13" nillable="true" ma:displayName="Taxonomy Catch All Column" ma:hidden="true" ma:list="{1d5ffed4-91cd-415f-a452-8f2bf2cbd2c1}" ma:internalName="TaxCatchAll" ma:showField="CatchAllData" ma:web="81dd7cad-a52e-4bae-97c2-72bb1bbfd27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dbe0b5c82304c8e847ab7b8c02a77c3" ma:index="14" nillable="true" ma:taxonomy="true" ma:internalName="edbe0b5c82304c8e847ab7b8c02a77c3" ma:taxonomyFieldName="ActivityCategory" ma:displayName="Aktivitetskategori" ma:default="" ma:fieldId="{edbe0b5c-8230-4c8e-847a-b7b8c02a77c3}" ma:sspId="d07acfae-4dfa-4949-99a8-259efd31a6ae" ma:termSetId="8bf97125-e7b6-456b-9da4-c0e62cf3e5a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f3d968-6251-40b0-9f11-012b293496c2" elementFormDefault="qualified">
    <xsd:import namespace="http://schemas.microsoft.com/office/2006/documentManagement/types"/>
    <xsd:import namespace="http://schemas.microsoft.com/office/infopath/2007/PartnerControls"/>
    <xsd:element name="RKNyckelord" ma:index="16" nillable="true" ma:displayName="Nyckelord" ma:internalName="RKNyckelord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Innehållstyp"/>
        <xsd:element ref="dc:title" minOccurs="0" maxOccurs="1" ma:index="1" ma:displayName="Rubrik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c625d36-bb37-4650-91b9-0c96159295ba"/>
    <edbe0b5c82304c8e847ab7b8c02a77c3 xmlns="cc625d36-bb37-4650-91b9-0c96159295ba">
      <Terms xmlns="http://schemas.microsoft.com/office/infopath/2007/PartnerControls"/>
    </edbe0b5c82304c8e847ab7b8c02a77c3>
    <DirtyMigration xmlns="4e9c2f0c-7bf8-49af-8356-cbf363fc78a7">false</DirtyMigration>
    <RecordNumber xmlns="4e9c2f0c-7bf8-49af-8356-cbf363fc78a7" xsi:nil="true"/>
    <RKNyckelord xmlns="18f3d968-6251-40b0-9f11-012b293496c2" xsi:nil="true"/>
    <k46d94c0acf84ab9a79866a9d8b1905f xmlns="cc625d36-bb37-4650-91b9-0c96159295ba">
      <Terms xmlns="http://schemas.microsoft.com/office/infopath/2007/PartnerControls"/>
    </k46d94c0acf84ab9a79866a9d8b1905f>
  </documentManagement>
</p:properties>
</file>

<file path=customXml/itemProps1.xml><?xml version="1.0" encoding="utf-8"?>
<ds:datastoreItem xmlns:ds="http://schemas.openxmlformats.org/officeDocument/2006/customXml" ds:itemID="{52D8BA0D-5688-4C39-AFEC-54C61FF294C4}">
  <ds:schemaRefs>
    <ds:schemaRef ds:uri="Microsoft.SharePoint.Taxonomy.ContentTypeSync"/>
  </ds:schemaRefs>
</ds:datastoreItem>
</file>

<file path=customXml/itemProps2.xml><?xml version="1.0" encoding="utf-8"?>
<ds:datastoreItem xmlns:ds="http://schemas.openxmlformats.org/officeDocument/2006/customXml" ds:itemID="{C530C5C3-FDB0-4B1C-A739-B22C4472428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02373BC-32DC-4159-9533-774A7E97B828}">
  <ds:schemaRefs>
    <ds:schemaRef ds:uri="http://schemas.microsoft.com/office/2006/metadata/customXsn"/>
  </ds:schemaRefs>
</ds:datastoreItem>
</file>

<file path=customXml/itemProps4.xml><?xml version="1.0" encoding="utf-8"?>
<ds:datastoreItem xmlns:ds="http://schemas.openxmlformats.org/officeDocument/2006/customXml" ds:itemID="{2AF263C0-A8BC-4AA2-B1AC-C871151691E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e9c2f0c-7bf8-49af-8356-cbf363fc78a7"/>
    <ds:schemaRef ds:uri="cc625d36-bb37-4650-91b9-0c96159295ba"/>
    <ds:schemaRef ds:uri="18f3d968-6251-40b0-9f11-012b293496c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5.xml><?xml version="1.0" encoding="utf-8"?>
<ds:datastoreItem xmlns:ds="http://schemas.openxmlformats.org/officeDocument/2006/customXml" ds:itemID="{A49913E2-3EE5-4143-A9E5-C0884EA6D0AE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schemas.microsoft.com/office/2006/documentManagement/types"/>
    <ds:schemaRef ds:uri="cc625d36-bb37-4650-91b9-0c96159295ba"/>
    <ds:schemaRef ds:uri="http://purl.org/dc/terms/"/>
    <ds:schemaRef ds:uri="http://schemas.openxmlformats.org/package/2006/metadata/core-properties"/>
    <ds:schemaRef ds:uri="18f3d968-6251-40b0-9f11-012b293496c2"/>
    <ds:schemaRef ds:uri="4e9c2f0c-7bf8-49af-8356-cbf363fc78a7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Särskild info verksamhetsinv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Fanqvist Maria</dc:creator>
  <cp:lastModifiedBy>Karin Sundström</cp:lastModifiedBy>
  <cp:lastPrinted>2021-12-16T11:27:20Z</cp:lastPrinted>
  <dcterms:created xsi:type="dcterms:W3CDTF">2021-11-30T11:28:13Z</dcterms:created>
  <dcterms:modified xsi:type="dcterms:W3CDTF">2025-11-07T09:12:11Z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0x010100BBA312BF02777149882D207184EC35C00100ACB66862B87EC14FBB1D146BD3115FD8</vt:lpwstr>
  </property>
  <property fmtid="{D5CDD505-2E9C-101B-9397-08002B2CF9AE}" pid="3" name="Organisation">
    <vt:lpwstr/>
  </property>
  <property fmtid="{D5CDD505-2E9C-101B-9397-08002B2CF9AE}" pid="4" name="ActivityCategory">
    <vt:lpwstr/>
  </property>
  <property fmtid="{D5CDD505-2E9C-101B-9397-08002B2CF9AE}" pid="5" name="_dlc_DocId">
    <vt:lpwstr>JMV6WU277ZYR-606108569-2090</vt:lpwstr>
  </property>
  <property fmtid="{D5CDD505-2E9C-101B-9397-08002B2CF9AE}" pid="6" name="_dlc_DocIdUrl">
    <vt:lpwstr>https://dhs.sp.regeringskansliet.se/yta/fi-ofa/dof/_layouts/15/DocIdRedir.aspx?ID=JMV6WU277ZYR-606108569-2090, JMV6WU277ZYR-606108569-2090</vt:lpwstr>
  </property>
  <property fmtid="{D5CDD505-2E9C-101B-9397-08002B2CF9AE}" pid="7" name="_dlc_DocIdItemGuid">
    <vt:lpwstr>910d308c-a9c9-43f4-9662-72b46ee10568</vt:lpwstr>
  </property>
</Properties>
</file>