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890F6B23-17E4-4BCC-9CF8-49DF3002BC4E}" xr6:coauthVersionLast="47" xr6:coauthVersionMax="47" xr10:uidLastSave="{00000000-0000-0000-0000-000000000000}"/>
  <bookViews>
    <workbookView xWindow="6975" yWindow="1815" windowWidth="28800" windowHeight="15225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4" i="1"/>
  <c r="D15" i="1"/>
  <c r="D20" i="1"/>
  <c r="D21" i="1"/>
  <c r="D22" i="1"/>
  <c r="C4" i="1"/>
  <c r="D4" i="1" s="1"/>
  <c r="C5" i="1"/>
  <c r="D5" i="1" s="1"/>
  <c r="C6" i="1"/>
  <c r="D6" i="1" s="1"/>
  <c r="C7" i="1"/>
  <c r="D7" i="1" s="1"/>
  <c r="C8" i="1"/>
  <c r="C9" i="1"/>
  <c r="C10" i="1"/>
  <c r="C11" i="1"/>
  <c r="D11" i="1" s="1"/>
  <c r="C12" i="1"/>
  <c r="D12" i="1" s="1"/>
  <c r="C13" i="1"/>
  <c r="D13" i="1" s="1"/>
  <c r="C14" i="1"/>
  <c r="C15" i="1"/>
  <c r="C16" i="1"/>
  <c r="D16" i="1" s="1"/>
  <c r="C17" i="1"/>
  <c r="D17" i="1" s="1"/>
  <c r="C18" i="1"/>
  <c r="D18" i="1" s="1"/>
  <c r="C19" i="1"/>
  <c r="D19" i="1" s="1"/>
  <c r="C20" i="1"/>
  <c r="C21" i="1"/>
  <c r="C22" i="1"/>
  <c r="C23" i="1"/>
  <c r="D23" i="1" s="1"/>
  <c r="C3" i="1"/>
  <c r="D3" i="1" s="1"/>
  <c r="D24" i="1" s="1"/>
  <c r="C24" i="1" l="1"/>
  <c r="B24" i="1"/>
</calcChain>
</file>

<file path=xl/sharedStrings.xml><?xml version="1.0" encoding="utf-8"?>
<sst xmlns="http://schemas.openxmlformats.org/spreadsheetml/2006/main" count="27" uniqueCount="27">
  <si>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</si>
  <si>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</si>
  <si>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</si>
  <si>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</si>
  <si>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</si>
  <si>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</si>
  <si>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</si>
  <si>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</si>
  <si>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</si>
  <si>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</si>
  <si>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</si>
  <si>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</si>
  <si>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</si>
  <si>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</si>
  <si>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</si>
  <si>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</si>
  <si>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</si>
  <si>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</si>
  <si>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</si>
  <si>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</si>
  <si>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</si>
  <si>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</si>
  <si>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</si>
  <si>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Utbetalning per månad mars t.o.m. december (kr)</t>
  </si>
  <si>
    <t>Fördelning av statsbidraget för läkemedelsförmånerna för utbetalning i mars t.o.m december 2026 avseende kostnader för januari t.o.m oktober 2026</t>
  </si>
  <si>
    <t>Statsbidrag 2026 (kr)</t>
  </si>
  <si>
    <t>Statsbidrag per månad 2026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</si>
</sst>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</cellStyleXfs>
  <cellXfs count="13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3" fontId="19" fillId="0" borderId="5" xfId="35" applyNumberFormat="1" applyBorder="1" applyAlignment="1">
      <alignment horizontal="right"/>
    </xf>
    <xf numFmtId="0" fontId="17" fillId="0" borderId="4" xfId="0" applyFont="1" applyBorder="1" applyAlignment="1">
      <alignment horizontal="left" vertical="center" wrapText="1"/>
    </xf>
  </cellXfs>
  <cellStyles count="36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Normal 4 2" xfId="33" xr:uid="{C2EF9A03-D689-40A6-A1C8-68988FE73F8C}"/>
    <cellStyle name="Normal 5" xfId="34" xr:uid="{307A1788-3509-4570-9095-2F89F1763726}"/>
    <cellStyle name="Normal 6" xfId="35" xr:uid="{778DDA52-545F-44DA-85DA-DCDC3257EF08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G28"/>
  <sheetViews>
    <sheetView tabSelected="1" view="pageLayout" zoomScale="90" zoomScaleNormal="100" zoomScalePageLayoutView="90" workbookViewId="0">
      <selection activeCell="C2" sqref="C2"/>
    </sheetView>
  </sheetViews>
  <sheetFormatPr defaultColWidth="17.5703125" defaultRowHeight="15" x14ac:dyDescent="0.25"/>
  <cols>
    <col min="1" max="2" width="18" customWidth="1"/>
    <col min="3" max="3" width="17.7109375" customWidth="1"/>
  </cols>
  <sheetData>
    <row r="1" spans="1:7" ht="58.5" customHeight="1" thickBot="1" x14ac:dyDescent="0.3">
      <c r="A1" s="12" t="s">
        <v>24</v>
      </c>
      <c r="B1" s="12"/>
      <c r="C1" s="12"/>
      <c r="D1" s="12"/>
      <c r="E1" s="5"/>
      <c r="F1" s="5"/>
      <c r="G1" s="5"/>
    </row>
    <row r="2" spans="1:7" ht="60.75" thickBot="1" x14ac:dyDescent="0.3">
      <c r="A2" s="10" t="s">
        <v>0</v>
      </c>
      <c r="B2" s="9" t="s">
        <v>25</v>
      </c>
      <c r="C2" s="9" t="s">
        <v>26</v>
      </c>
      <c r="D2" s="9" t="s">
        <v>23</v>
      </c>
    </row>
    <row r="3" spans="1:7" x14ac:dyDescent="0.25">
      <c r="A3" s="7" t="s">
        <v>1</v>
      </c>
      <c r="B3" s="11">
        <v>9066502447</v>
      </c>
      <c r="C3" s="8">
        <f>+ROUND(B3/12,0)</f>
        <v>755541871</v>
      </c>
      <c r="D3" s="8">
        <f>C3</f>
        <v>755541871</v>
      </c>
    </row>
    <row r="4" spans="1:7" x14ac:dyDescent="0.25">
      <c r="A4" s="8" t="s">
        <v>2</v>
      </c>
      <c r="B4" s="11">
        <v>1518299930</v>
      </c>
      <c r="C4" s="8">
        <f t="shared" ref="C4:C23" si="0">+ROUND(B4/12,0)</f>
        <v>126524994</v>
      </c>
      <c r="D4" s="8">
        <f t="shared" ref="D4:D23" si="1">C4</f>
        <v>126524994</v>
      </c>
    </row>
    <row r="5" spans="1:7" x14ac:dyDescent="0.25">
      <c r="A5" s="8" t="s">
        <v>3</v>
      </c>
      <c r="B5" s="11">
        <v>1238364742</v>
      </c>
      <c r="C5" s="8">
        <f t="shared" si="0"/>
        <v>103197062</v>
      </c>
      <c r="D5" s="8">
        <f t="shared" si="1"/>
        <v>103197062</v>
      </c>
    </row>
    <row r="6" spans="1:7" x14ac:dyDescent="0.25">
      <c r="A6" s="8" t="s">
        <v>4</v>
      </c>
      <c r="B6" s="11">
        <v>1860219393</v>
      </c>
      <c r="C6" s="8">
        <f t="shared" si="0"/>
        <v>155018283</v>
      </c>
      <c r="D6" s="8">
        <f t="shared" si="1"/>
        <v>155018283</v>
      </c>
    </row>
    <row r="7" spans="1:7" x14ac:dyDescent="0.25">
      <c r="A7" s="8" t="s">
        <v>5</v>
      </c>
      <c r="B7" s="11">
        <v>1458219318</v>
      </c>
      <c r="C7" s="8">
        <f t="shared" si="0"/>
        <v>121518277</v>
      </c>
      <c r="D7" s="8">
        <f t="shared" si="1"/>
        <v>121518277</v>
      </c>
    </row>
    <row r="8" spans="1:7" x14ac:dyDescent="0.25">
      <c r="A8" s="8" t="s">
        <v>6</v>
      </c>
      <c r="B8" s="11">
        <v>805207675</v>
      </c>
      <c r="C8" s="8">
        <f t="shared" si="0"/>
        <v>67100640</v>
      </c>
      <c r="D8" s="8">
        <f t="shared" si="1"/>
        <v>67100640</v>
      </c>
    </row>
    <row r="9" spans="1:7" x14ac:dyDescent="0.25">
      <c r="A9" s="8" t="s">
        <v>7</v>
      </c>
      <c r="B9" s="11">
        <v>1057113739</v>
      </c>
      <c r="C9" s="8">
        <f t="shared" si="0"/>
        <v>88092812</v>
      </c>
      <c r="D9" s="8">
        <f t="shared" si="1"/>
        <v>88092812</v>
      </c>
    </row>
    <row r="10" spans="1:7" x14ac:dyDescent="0.25">
      <c r="A10" s="8" t="s">
        <v>8</v>
      </c>
      <c r="B10" s="11">
        <v>660036962</v>
      </c>
      <c r="C10" s="8">
        <f t="shared" si="0"/>
        <v>55003080</v>
      </c>
      <c r="D10" s="8">
        <f t="shared" si="1"/>
        <v>55003080</v>
      </c>
    </row>
    <row r="11" spans="1:7" x14ac:dyDescent="0.25">
      <c r="A11" s="8" t="s">
        <v>9</v>
      </c>
      <c r="B11" s="11">
        <v>5502907786</v>
      </c>
      <c r="C11" s="8">
        <f t="shared" si="0"/>
        <v>458575649</v>
      </c>
      <c r="D11" s="8">
        <f t="shared" si="1"/>
        <v>458575649</v>
      </c>
    </row>
    <row r="12" spans="1:7" x14ac:dyDescent="0.25">
      <c r="A12" s="8" t="s">
        <v>10</v>
      </c>
      <c r="B12" s="11">
        <v>1382851770</v>
      </c>
      <c r="C12" s="8">
        <f t="shared" si="0"/>
        <v>115237648</v>
      </c>
      <c r="D12" s="8">
        <f t="shared" si="1"/>
        <v>115237648</v>
      </c>
    </row>
    <row r="13" spans="1:7" x14ac:dyDescent="0.25">
      <c r="A13" s="8" t="s">
        <v>11</v>
      </c>
      <c r="B13" s="11">
        <v>6806812469</v>
      </c>
      <c r="C13" s="8">
        <f t="shared" si="0"/>
        <v>567234372</v>
      </c>
      <c r="D13" s="8">
        <f t="shared" si="1"/>
        <v>567234372</v>
      </c>
    </row>
    <row r="14" spans="1:7" x14ac:dyDescent="0.25">
      <c r="A14" s="8" t="s">
        <v>12</v>
      </c>
      <c r="B14" s="11">
        <v>1194346498</v>
      </c>
      <c r="C14" s="8">
        <f t="shared" si="0"/>
        <v>99528875</v>
      </c>
      <c r="D14" s="8">
        <f t="shared" si="1"/>
        <v>99528875</v>
      </c>
    </row>
    <row r="15" spans="1:7" x14ac:dyDescent="0.25">
      <c r="A15" s="8" t="s">
        <v>13</v>
      </c>
      <c r="B15" s="11">
        <v>1235534705</v>
      </c>
      <c r="C15" s="8">
        <f t="shared" si="0"/>
        <v>102961225</v>
      </c>
      <c r="D15" s="8">
        <f t="shared" si="1"/>
        <v>102961225</v>
      </c>
    </row>
    <row r="16" spans="1:7" x14ac:dyDescent="0.25">
      <c r="A16" s="8" t="s">
        <v>14</v>
      </c>
      <c r="B16" s="11">
        <v>1131948769</v>
      </c>
      <c r="C16" s="8">
        <f t="shared" si="0"/>
        <v>94329064</v>
      </c>
      <c r="D16" s="8">
        <f t="shared" si="1"/>
        <v>94329064</v>
      </c>
    </row>
    <row r="17" spans="1:4" x14ac:dyDescent="0.25">
      <c r="A17" s="8" t="s">
        <v>15</v>
      </c>
      <c r="B17" s="11">
        <v>1221916356</v>
      </c>
      <c r="C17" s="8">
        <f t="shared" si="0"/>
        <v>101826363</v>
      </c>
      <c r="D17" s="8">
        <f t="shared" si="1"/>
        <v>101826363</v>
      </c>
    </row>
    <row r="18" spans="1:4" x14ac:dyDescent="0.25">
      <c r="A18" s="8" t="s">
        <v>16</v>
      </c>
      <c r="B18" s="11">
        <v>1216938000</v>
      </c>
      <c r="C18" s="8">
        <f t="shared" si="0"/>
        <v>101411500</v>
      </c>
      <c r="D18" s="8">
        <f t="shared" si="1"/>
        <v>101411500</v>
      </c>
    </row>
    <row r="19" spans="1:4" x14ac:dyDescent="0.25">
      <c r="A19" s="8" t="s">
        <v>17</v>
      </c>
      <c r="B19" s="11">
        <v>1025002679</v>
      </c>
      <c r="C19" s="8">
        <f t="shared" si="0"/>
        <v>85416890</v>
      </c>
      <c r="D19" s="8">
        <f t="shared" si="1"/>
        <v>85416890</v>
      </c>
    </row>
    <row r="20" spans="1:4" x14ac:dyDescent="0.25">
      <c r="A20" s="8" t="s">
        <v>18</v>
      </c>
      <c r="B20" s="11">
        <v>551882384</v>
      </c>
      <c r="C20" s="8">
        <f t="shared" si="0"/>
        <v>45990199</v>
      </c>
      <c r="D20" s="8">
        <f t="shared" si="1"/>
        <v>45990199</v>
      </c>
    </row>
    <row r="21" spans="1:4" x14ac:dyDescent="0.25">
      <c r="A21" s="8" t="s">
        <v>19</v>
      </c>
      <c r="B21" s="11">
        <v>1137552954</v>
      </c>
      <c r="C21" s="8">
        <f t="shared" si="0"/>
        <v>94796080</v>
      </c>
      <c r="D21" s="8">
        <f t="shared" si="1"/>
        <v>94796080</v>
      </c>
    </row>
    <row r="22" spans="1:4" x14ac:dyDescent="0.25">
      <c r="A22" s="8" t="s">
        <v>20</v>
      </c>
      <c r="B22" s="11">
        <v>1089791831</v>
      </c>
      <c r="C22" s="8">
        <f t="shared" si="0"/>
        <v>90815986</v>
      </c>
      <c r="D22" s="8">
        <f t="shared" si="1"/>
        <v>90815986</v>
      </c>
    </row>
    <row r="23" spans="1:4" ht="15.75" thickBot="1" x14ac:dyDescent="0.3">
      <c r="A23" s="8" t="s">
        <v>21</v>
      </c>
      <c r="B23" s="11">
        <v>267831690</v>
      </c>
      <c r="C23" s="8">
        <f t="shared" si="0"/>
        <v>22319308</v>
      </c>
      <c r="D23" s="8">
        <f t="shared" si="1"/>
        <v>22319308</v>
      </c>
    </row>
    <row r="24" spans="1:4" ht="15.75" thickBot="1" x14ac:dyDescent="0.3">
      <c r="A24" s="6" t="s">
        <v>22</v>
      </c>
      <c r="B24" s="6">
        <f>SUM(B3:B23)</f>
        <v>41429282097</v>
      </c>
      <c r="C24" s="6">
        <f>SUM(C3:C23)</f>
        <v>3452440178</v>
      </c>
      <c r="D24" s="6">
        <f>SUM(D3:D23)</f>
        <v>3452440178</v>
      </c>
    </row>
    <row r="26" spans="1:4" x14ac:dyDescent="0.25">
      <c r="A26" s="1"/>
      <c r="B26" s="1"/>
      <c r="C26" s="3"/>
    </row>
    <row r="27" spans="1:4" x14ac:dyDescent="0.25">
      <c r="A27" s="1"/>
      <c r="B27" s="1"/>
      <c r="C27" s="3"/>
    </row>
    <row r="28" spans="1:4" x14ac:dyDescent="0.25">
      <c r="A28" s="2"/>
      <c r="B28" s="2"/>
      <c r="C28" s="4"/>
    </row>
  </sheetData>
  <mergeCells count="1">
    <mergeCell ref="A1:D1"/>
  </mergeCells>
  <pageMargins left="0.7" right="0.7" top="0.75" bottom="0.75" header="0.3" footer="0.3"/>
  <pageSetup paperSize="9" orientation="landscape" r:id="rId1"/>
  <headerFooter>
    <oddHeader>&amp;LBilaga 4 till regleringsbrev för budgetåret 2026 avseende anslag 1:5 Bidrag för läkemedelsförmånerna&amp;RBilaga till regeringsbeslut 2026-02-26 nr 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2026-02-26T10:12:16Z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