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19440" windowHeight="11775"/>
  </bookViews>
  <sheets>
    <sheet name="Belopp" sheetId="6" r:id="rId1"/>
    <sheet name="Rangordning" sheetId="7" r:id="rId2"/>
    <sheet name="Blad2" sheetId="5" r:id="rId3"/>
  </sheets>
  <definedNames>
    <definedName name="_xlnm._FilterDatabase" localSheetId="0" hidden="1">Belopp!$A$10:$D$325</definedName>
  </definedNames>
  <calcPr calcId="145621"/>
</workbook>
</file>

<file path=xl/calcChain.xml><?xml version="1.0" encoding="utf-8"?>
<calcChain xmlns="http://schemas.openxmlformats.org/spreadsheetml/2006/main">
  <c r="F302" i="6" l="1"/>
  <c r="P302" i="6"/>
  <c r="R302" i="6" s="1"/>
  <c r="T302" i="6" s="1"/>
  <c r="J302" i="6"/>
  <c r="L302" i="6" s="1"/>
  <c r="R300" i="6"/>
  <c r="T300" i="6" s="1"/>
  <c r="L300" i="6"/>
  <c r="N300" i="6" s="1"/>
  <c r="R299" i="6"/>
  <c r="T299" i="6" s="1"/>
  <c r="L299" i="6"/>
  <c r="N299" i="6" s="1"/>
  <c r="B299" i="6" s="1"/>
  <c r="R298" i="6"/>
  <c r="T298" i="6" s="1"/>
  <c r="L298" i="6"/>
  <c r="N298" i="6" s="1"/>
  <c r="R297" i="6"/>
  <c r="T297" i="6" s="1"/>
  <c r="L297" i="6"/>
  <c r="N297" i="6" s="1"/>
  <c r="B297" i="6" s="1"/>
  <c r="R296" i="6"/>
  <c r="T296" i="6" s="1"/>
  <c r="L296" i="6"/>
  <c r="N296" i="6" s="1"/>
  <c r="R295" i="6"/>
  <c r="T295" i="6" s="1"/>
  <c r="L295" i="6"/>
  <c r="N295" i="6" s="1"/>
  <c r="B295" i="6" s="1"/>
  <c r="R294" i="6"/>
  <c r="T294" i="6" s="1"/>
  <c r="N294" i="6"/>
  <c r="L294" i="6"/>
  <c r="R293" i="6"/>
  <c r="T293" i="6" s="1"/>
  <c r="L293" i="6"/>
  <c r="N293" i="6" s="1"/>
  <c r="B293" i="6" s="1"/>
  <c r="R292" i="6"/>
  <c r="T292" i="6" s="1"/>
  <c r="L292" i="6"/>
  <c r="N292" i="6" s="1"/>
  <c r="R291" i="6"/>
  <c r="T291" i="6" s="1"/>
  <c r="L291" i="6"/>
  <c r="N291" i="6" s="1"/>
  <c r="B291" i="6" s="1"/>
  <c r="R290" i="6"/>
  <c r="T290" i="6" s="1"/>
  <c r="L290" i="6"/>
  <c r="N290" i="6" s="1"/>
  <c r="R289" i="6"/>
  <c r="T289" i="6" s="1"/>
  <c r="L289" i="6"/>
  <c r="N289" i="6" s="1"/>
  <c r="B289" i="6" s="1"/>
  <c r="R288" i="6"/>
  <c r="T288" i="6" s="1"/>
  <c r="L288" i="6"/>
  <c r="N288" i="6" s="1"/>
  <c r="R287" i="6"/>
  <c r="T287" i="6" s="1"/>
  <c r="L287" i="6"/>
  <c r="N287" i="6" s="1"/>
  <c r="B287" i="6" s="1"/>
  <c r="R286" i="6"/>
  <c r="T286" i="6" s="1"/>
  <c r="N286" i="6"/>
  <c r="L286" i="6"/>
  <c r="R285" i="6"/>
  <c r="T285" i="6" s="1"/>
  <c r="L285" i="6"/>
  <c r="N285" i="6" s="1"/>
  <c r="B285" i="6" s="1"/>
  <c r="R284" i="6"/>
  <c r="T284" i="6" s="1"/>
  <c r="L284" i="6"/>
  <c r="N284" i="6" s="1"/>
  <c r="R283" i="6"/>
  <c r="T283" i="6" s="1"/>
  <c r="L283" i="6"/>
  <c r="N283" i="6" s="1"/>
  <c r="B283" i="6" s="1"/>
  <c r="R282" i="6"/>
  <c r="T282" i="6" s="1"/>
  <c r="L282" i="6"/>
  <c r="N282" i="6" s="1"/>
  <c r="R281" i="6"/>
  <c r="T281" i="6" s="1"/>
  <c r="L281" i="6"/>
  <c r="N281" i="6" s="1"/>
  <c r="B281" i="6" s="1"/>
  <c r="R280" i="6"/>
  <c r="T280" i="6" s="1"/>
  <c r="L280" i="6"/>
  <c r="N280" i="6" s="1"/>
  <c r="R279" i="6"/>
  <c r="T279" i="6" s="1"/>
  <c r="L279" i="6"/>
  <c r="N279" i="6" s="1"/>
  <c r="B279" i="6" s="1"/>
  <c r="R278" i="6"/>
  <c r="T278" i="6" s="1"/>
  <c r="N278" i="6"/>
  <c r="L278" i="6"/>
  <c r="R277" i="6"/>
  <c r="T277" i="6" s="1"/>
  <c r="L277" i="6"/>
  <c r="N277" i="6" s="1"/>
  <c r="B277" i="6" s="1"/>
  <c r="R276" i="6"/>
  <c r="T276" i="6" s="1"/>
  <c r="L276" i="6"/>
  <c r="N276" i="6" s="1"/>
  <c r="R275" i="6"/>
  <c r="T275" i="6" s="1"/>
  <c r="L275" i="6"/>
  <c r="N275" i="6" s="1"/>
  <c r="B275" i="6" s="1"/>
  <c r="R274" i="6"/>
  <c r="T274" i="6" s="1"/>
  <c r="L274" i="6"/>
  <c r="N274" i="6" s="1"/>
  <c r="R273" i="6"/>
  <c r="T273" i="6" s="1"/>
  <c r="N273" i="6"/>
  <c r="L273" i="6"/>
  <c r="R272" i="6"/>
  <c r="T272" i="6" s="1"/>
  <c r="L272" i="6"/>
  <c r="N272" i="6" s="1"/>
  <c r="B272" i="6" s="1"/>
  <c r="R271" i="6"/>
  <c r="T271" i="6" s="1"/>
  <c r="L271" i="6"/>
  <c r="N271" i="6" s="1"/>
  <c r="R270" i="6"/>
  <c r="T270" i="6" s="1"/>
  <c r="L270" i="6"/>
  <c r="N270" i="6" s="1"/>
  <c r="B270" i="6" s="1"/>
  <c r="R269" i="6"/>
  <c r="T269" i="6" s="1"/>
  <c r="L269" i="6"/>
  <c r="N269" i="6" s="1"/>
  <c r="R268" i="6"/>
  <c r="T268" i="6" s="1"/>
  <c r="L268" i="6"/>
  <c r="N268" i="6" s="1"/>
  <c r="B268" i="6" s="1"/>
  <c r="R267" i="6"/>
  <c r="T267" i="6" s="1"/>
  <c r="L267" i="6"/>
  <c r="N267" i="6" s="1"/>
  <c r="R266" i="6"/>
  <c r="T266" i="6" s="1"/>
  <c r="L266" i="6"/>
  <c r="N266" i="6" s="1"/>
  <c r="B266" i="6" s="1"/>
  <c r="R265" i="6"/>
  <c r="T265" i="6" s="1"/>
  <c r="L265" i="6"/>
  <c r="N265" i="6" s="1"/>
  <c r="R264" i="6"/>
  <c r="T264" i="6" s="1"/>
  <c r="L264" i="6"/>
  <c r="N264" i="6" s="1"/>
  <c r="B264" i="6" s="1"/>
  <c r="R263" i="6"/>
  <c r="T263" i="6" s="1"/>
  <c r="L263" i="6"/>
  <c r="N263" i="6" s="1"/>
  <c r="R262" i="6"/>
  <c r="T262" i="6" s="1"/>
  <c r="L262" i="6"/>
  <c r="N262" i="6" s="1"/>
  <c r="B262" i="6" s="1"/>
  <c r="R261" i="6"/>
  <c r="T261" i="6" s="1"/>
  <c r="L261" i="6"/>
  <c r="N261" i="6" s="1"/>
  <c r="R260" i="6"/>
  <c r="T260" i="6" s="1"/>
  <c r="L260" i="6"/>
  <c r="N260" i="6" s="1"/>
  <c r="B260" i="6" s="1"/>
  <c r="R259" i="6"/>
  <c r="T259" i="6" s="1"/>
  <c r="L259" i="6"/>
  <c r="R258" i="6"/>
  <c r="T258" i="6" s="1"/>
  <c r="L258" i="6"/>
  <c r="N258" i="6" s="1"/>
  <c r="B258" i="6" s="1"/>
  <c r="R257" i="6"/>
  <c r="T257" i="6" s="1"/>
  <c r="L257" i="6"/>
  <c r="R256" i="6"/>
  <c r="T256" i="6" s="1"/>
  <c r="N256" i="6"/>
  <c r="L256" i="6"/>
  <c r="R255" i="6"/>
  <c r="T255" i="6" s="1"/>
  <c r="L255" i="6"/>
  <c r="R254" i="6"/>
  <c r="T254" i="6" s="1"/>
  <c r="L254" i="6"/>
  <c r="N254" i="6" s="1"/>
  <c r="R253" i="6"/>
  <c r="T253" i="6" s="1"/>
  <c r="L253" i="6"/>
  <c r="R252" i="6"/>
  <c r="T252" i="6" s="1"/>
  <c r="L252" i="6"/>
  <c r="N252" i="6" s="1"/>
  <c r="R251" i="6"/>
  <c r="T251" i="6" s="1"/>
  <c r="L251" i="6"/>
  <c r="R250" i="6"/>
  <c r="T250" i="6" s="1"/>
  <c r="L250" i="6"/>
  <c r="N250" i="6" s="1"/>
  <c r="R249" i="6"/>
  <c r="T249" i="6" s="1"/>
  <c r="L249" i="6"/>
  <c r="R248" i="6"/>
  <c r="T248" i="6" s="1"/>
  <c r="L248" i="6"/>
  <c r="N248" i="6" s="1"/>
  <c r="R247" i="6"/>
  <c r="T247" i="6" s="1"/>
  <c r="L247" i="6"/>
  <c r="R246" i="6"/>
  <c r="T246" i="6" s="1"/>
  <c r="L246" i="6"/>
  <c r="N246" i="6" s="1"/>
  <c r="T245" i="6"/>
  <c r="R245" i="6"/>
  <c r="L245" i="6"/>
  <c r="R244" i="6"/>
  <c r="T244" i="6" s="1"/>
  <c r="N244" i="6"/>
  <c r="L244" i="6"/>
  <c r="R243" i="6"/>
  <c r="T243" i="6" s="1"/>
  <c r="L243" i="6"/>
  <c r="R242" i="6"/>
  <c r="T242" i="6" s="1"/>
  <c r="L242" i="6"/>
  <c r="N242" i="6" s="1"/>
  <c r="R241" i="6"/>
  <c r="T241" i="6" s="1"/>
  <c r="L241" i="6"/>
  <c r="R240" i="6"/>
  <c r="T240" i="6" s="1"/>
  <c r="L240" i="6"/>
  <c r="N240" i="6" s="1"/>
  <c r="T239" i="6"/>
  <c r="R239" i="6"/>
  <c r="L239" i="6"/>
  <c r="R238" i="6"/>
  <c r="T238" i="6" s="1"/>
  <c r="L238" i="6"/>
  <c r="N238" i="6" s="1"/>
  <c r="R237" i="6"/>
  <c r="T237" i="6" s="1"/>
  <c r="L237" i="6"/>
  <c r="R236" i="6"/>
  <c r="T236" i="6" s="1"/>
  <c r="L236" i="6"/>
  <c r="N236" i="6" s="1"/>
  <c r="R235" i="6"/>
  <c r="T235" i="6" s="1"/>
  <c r="L235" i="6"/>
  <c r="N235" i="6" s="1"/>
  <c r="R234" i="6"/>
  <c r="T234" i="6" s="1"/>
  <c r="N234" i="6"/>
  <c r="L234" i="6"/>
  <c r="R233" i="6"/>
  <c r="T233" i="6" s="1"/>
  <c r="L233" i="6"/>
  <c r="N233" i="6" s="1"/>
  <c r="R232" i="6"/>
  <c r="T232" i="6" s="1"/>
  <c r="L232" i="6"/>
  <c r="N232" i="6" s="1"/>
  <c r="R231" i="6"/>
  <c r="T231" i="6" s="1"/>
  <c r="L231" i="6"/>
  <c r="N231" i="6" s="1"/>
  <c r="R230" i="6"/>
  <c r="T230" i="6" s="1"/>
  <c r="N230" i="6"/>
  <c r="L230" i="6"/>
  <c r="R229" i="6"/>
  <c r="T229" i="6" s="1"/>
  <c r="L229" i="6"/>
  <c r="N229" i="6" s="1"/>
  <c r="R228" i="6"/>
  <c r="T228" i="6" s="1"/>
  <c r="L228" i="6"/>
  <c r="N228" i="6" s="1"/>
  <c r="R227" i="6"/>
  <c r="T227" i="6" s="1"/>
  <c r="L227" i="6"/>
  <c r="N227" i="6" s="1"/>
  <c r="R226" i="6"/>
  <c r="T226" i="6" s="1"/>
  <c r="N226" i="6"/>
  <c r="L226" i="6"/>
  <c r="R225" i="6"/>
  <c r="T225" i="6" s="1"/>
  <c r="L225" i="6"/>
  <c r="N225" i="6" s="1"/>
  <c r="R224" i="6"/>
  <c r="T224" i="6" s="1"/>
  <c r="L224" i="6"/>
  <c r="N224" i="6" s="1"/>
  <c r="R223" i="6"/>
  <c r="T223" i="6" s="1"/>
  <c r="L223" i="6"/>
  <c r="N223" i="6" s="1"/>
  <c r="R222" i="6"/>
  <c r="T222" i="6" s="1"/>
  <c r="N222" i="6"/>
  <c r="L222" i="6"/>
  <c r="R221" i="6"/>
  <c r="T221" i="6" s="1"/>
  <c r="L221" i="6"/>
  <c r="N221" i="6" s="1"/>
  <c r="R220" i="6"/>
  <c r="T220" i="6" s="1"/>
  <c r="L220" i="6"/>
  <c r="N220" i="6" s="1"/>
  <c r="R219" i="6"/>
  <c r="T219" i="6" s="1"/>
  <c r="L219" i="6"/>
  <c r="N219" i="6" s="1"/>
  <c r="R218" i="6"/>
  <c r="T218" i="6" s="1"/>
  <c r="N218" i="6"/>
  <c r="L218" i="6"/>
  <c r="R217" i="6"/>
  <c r="T217" i="6" s="1"/>
  <c r="L217" i="6"/>
  <c r="N217" i="6" s="1"/>
  <c r="R216" i="6"/>
  <c r="T216" i="6" s="1"/>
  <c r="L216" i="6"/>
  <c r="N216" i="6" s="1"/>
  <c r="R215" i="6"/>
  <c r="T215" i="6" s="1"/>
  <c r="L215" i="6"/>
  <c r="N215" i="6" s="1"/>
  <c r="R214" i="6"/>
  <c r="T214" i="6" s="1"/>
  <c r="L214" i="6"/>
  <c r="R213" i="6"/>
  <c r="T213" i="6" s="1"/>
  <c r="L213" i="6"/>
  <c r="N213" i="6" s="1"/>
  <c r="R212" i="6"/>
  <c r="T212" i="6" s="1"/>
  <c r="L212" i="6"/>
  <c r="R211" i="6"/>
  <c r="T211" i="6" s="1"/>
  <c r="L211" i="6"/>
  <c r="N211" i="6" s="1"/>
  <c r="R210" i="6"/>
  <c r="T210" i="6" s="1"/>
  <c r="L210" i="6"/>
  <c r="T209" i="6"/>
  <c r="R209" i="6"/>
  <c r="L209" i="6"/>
  <c r="N209" i="6" s="1"/>
  <c r="R208" i="6"/>
  <c r="T208" i="6" s="1"/>
  <c r="L208" i="6"/>
  <c r="N208" i="6" s="1"/>
  <c r="R207" i="6"/>
  <c r="T207" i="6" s="1"/>
  <c r="L207" i="6"/>
  <c r="N207" i="6" s="1"/>
  <c r="R206" i="6"/>
  <c r="T206" i="6" s="1"/>
  <c r="L206" i="6"/>
  <c r="N206" i="6" s="1"/>
  <c r="R205" i="6"/>
  <c r="T205" i="6" s="1"/>
  <c r="L205" i="6"/>
  <c r="N205" i="6" s="1"/>
  <c r="R204" i="6"/>
  <c r="T204" i="6" s="1"/>
  <c r="L204" i="6"/>
  <c r="N204" i="6" s="1"/>
  <c r="B204" i="6" s="1"/>
  <c r="R203" i="6"/>
  <c r="T203" i="6" s="1"/>
  <c r="L203" i="6"/>
  <c r="N203" i="6" s="1"/>
  <c r="R202" i="6"/>
  <c r="T202" i="6" s="1"/>
  <c r="N202" i="6"/>
  <c r="B202" i="6" s="1"/>
  <c r="L202" i="6"/>
  <c r="R201" i="6"/>
  <c r="T201" i="6" s="1"/>
  <c r="L201" i="6"/>
  <c r="N201" i="6" s="1"/>
  <c r="T200" i="6"/>
  <c r="B200" i="6" s="1"/>
  <c r="R200" i="6"/>
  <c r="L200" i="6"/>
  <c r="N200" i="6" s="1"/>
  <c r="T199" i="6"/>
  <c r="R199" i="6"/>
  <c r="L199" i="6"/>
  <c r="N199" i="6" s="1"/>
  <c r="R198" i="6"/>
  <c r="T198" i="6" s="1"/>
  <c r="L198" i="6"/>
  <c r="N198" i="6" s="1"/>
  <c r="R197" i="6"/>
  <c r="T197" i="6" s="1"/>
  <c r="L197" i="6"/>
  <c r="N197" i="6" s="1"/>
  <c r="R196" i="6"/>
  <c r="T196" i="6" s="1"/>
  <c r="L196" i="6"/>
  <c r="R195" i="6"/>
  <c r="T195" i="6" s="1"/>
  <c r="L195" i="6"/>
  <c r="N195" i="6" s="1"/>
  <c r="T194" i="6"/>
  <c r="R194" i="6"/>
  <c r="L194" i="6"/>
  <c r="N194" i="6" s="1"/>
  <c r="R193" i="6"/>
  <c r="T193" i="6" s="1"/>
  <c r="L193" i="6"/>
  <c r="N193" i="6" s="1"/>
  <c r="R192" i="6"/>
  <c r="T192" i="6" s="1"/>
  <c r="L192" i="6"/>
  <c r="R191" i="6"/>
  <c r="T191" i="6" s="1"/>
  <c r="L191" i="6"/>
  <c r="N191" i="6" s="1"/>
  <c r="R190" i="6"/>
  <c r="T190" i="6" s="1"/>
  <c r="L190" i="6"/>
  <c r="N190" i="6" s="1"/>
  <c r="R189" i="6"/>
  <c r="T189" i="6" s="1"/>
  <c r="L189" i="6"/>
  <c r="N189" i="6" s="1"/>
  <c r="R188" i="6"/>
  <c r="T188" i="6" s="1"/>
  <c r="L188" i="6"/>
  <c r="R187" i="6"/>
  <c r="T187" i="6" s="1"/>
  <c r="L187" i="6"/>
  <c r="N187" i="6" s="1"/>
  <c r="R186" i="6"/>
  <c r="T186" i="6" s="1"/>
  <c r="L186" i="6"/>
  <c r="N186" i="6" s="1"/>
  <c r="R185" i="6"/>
  <c r="T185" i="6" s="1"/>
  <c r="L185" i="6"/>
  <c r="N185" i="6" s="1"/>
  <c r="R184" i="6"/>
  <c r="T184" i="6" s="1"/>
  <c r="L184" i="6"/>
  <c r="R183" i="6"/>
  <c r="T183" i="6" s="1"/>
  <c r="L183" i="6"/>
  <c r="N183" i="6" s="1"/>
  <c r="B183" i="6" s="1"/>
  <c r="R182" i="6"/>
  <c r="T182" i="6" s="1"/>
  <c r="L182" i="6"/>
  <c r="N182" i="6" s="1"/>
  <c r="R181" i="6"/>
  <c r="T181" i="6" s="1"/>
  <c r="L181" i="6"/>
  <c r="N181" i="6" s="1"/>
  <c r="R180" i="6"/>
  <c r="T180" i="6" s="1"/>
  <c r="L180" i="6"/>
  <c r="N180" i="6" s="1"/>
  <c r="B180" i="6" s="1"/>
  <c r="R179" i="6"/>
  <c r="T179" i="6" s="1"/>
  <c r="L179" i="6"/>
  <c r="R178" i="6"/>
  <c r="T178" i="6" s="1"/>
  <c r="L178" i="6"/>
  <c r="N178" i="6" s="1"/>
  <c r="B178" i="6"/>
  <c r="R177" i="6"/>
  <c r="T177" i="6" s="1"/>
  <c r="L177" i="6"/>
  <c r="N177" i="6" s="1"/>
  <c r="R176" i="6"/>
  <c r="T176" i="6" s="1"/>
  <c r="B176" i="6" s="1"/>
  <c r="L176" i="6"/>
  <c r="N176" i="6" s="1"/>
  <c r="R175" i="6"/>
  <c r="T175" i="6" s="1"/>
  <c r="L175" i="6"/>
  <c r="R174" i="6"/>
  <c r="T174" i="6" s="1"/>
  <c r="L174" i="6"/>
  <c r="N174" i="6" s="1"/>
  <c r="R173" i="6"/>
  <c r="T173" i="6" s="1"/>
  <c r="L173" i="6"/>
  <c r="N173" i="6" s="1"/>
  <c r="R172" i="6"/>
  <c r="T172" i="6" s="1"/>
  <c r="L172" i="6"/>
  <c r="N172" i="6" s="1"/>
  <c r="R171" i="6"/>
  <c r="T171" i="6" s="1"/>
  <c r="L171" i="6"/>
  <c r="R170" i="6"/>
  <c r="T170" i="6" s="1"/>
  <c r="L170" i="6"/>
  <c r="N170" i="6" s="1"/>
  <c r="B170" i="6" s="1"/>
  <c r="R169" i="6"/>
  <c r="T169" i="6" s="1"/>
  <c r="L169" i="6"/>
  <c r="N169" i="6" s="1"/>
  <c r="R168" i="6"/>
  <c r="T168" i="6" s="1"/>
  <c r="L168" i="6"/>
  <c r="N168" i="6" s="1"/>
  <c r="R167" i="6"/>
  <c r="T167" i="6" s="1"/>
  <c r="L167" i="6"/>
  <c r="N167" i="6" s="1"/>
  <c r="R166" i="6"/>
  <c r="T166" i="6" s="1"/>
  <c r="L166" i="6"/>
  <c r="N166" i="6" s="1"/>
  <c r="B166" i="6"/>
  <c r="R165" i="6"/>
  <c r="T165" i="6" s="1"/>
  <c r="L165" i="6"/>
  <c r="R164" i="6"/>
  <c r="T164" i="6" s="1"/>
  <c r="L164" i="6"/>
  <c r="N164" i="6" s="1"/>
  <c r="R163" i="6"/>
  <c r="T163" i="6" s="1"/>
  <c r="L163" i="6"/>
  <c r="N163" i="6" s="1"/>
  <c r="R162" i="6"/>
  <c r="T162" i="6" s="1"/>
  <c r="B162" i="6" s="1"/>
  <c r="L162" i="6"/>
  <c r="N162" i="6" s="1"/>
  <c r="R161" i="6"/>
  <c r="T161" i="6" s="1"/>
  <c r="L161" i="6"/>
  <c r="R160" i="6"/>
  <c r="T160" i="6" s="1"/>
  <c r="L160" i="6"/>
  <c r="N160" i="6" s="1"/>
  <c r="R159" i="6"/>
  <c r="T159" i="6" s="1"/>
  <c r="L159" i="6"/>
  <c r="N159" i="6" s="1"/>
  <c r="R158" i="6"/>
  <c r="T158" i="6" s="1"/>
  <c r="L158" i="6"/>
  <c r="N158" i="6" s="1"/>
  <c r="B158" i="6" s="1"/>
  <c r="R157" i="6"/>
  <c r="T157" i="6" s="1"/>
  <c r="L157" i="6"/>
  <c r="R156" i="6"/>
  <c r="T156" i="6" s="1"/>
  <c r="L156" i="6"/>
  <c r="N156" i="6" s="1"/>
  <c r="R155" i="6"/>
  <c r="T155" i="6" s="1"/>
  <c r="L155" i="6"/>
  <c r="N155" i="6" s="1"/>
  <c r="R154" i="6"/>
  <c r="T154" i="6" s="1"/>
  <c r="L154" i="6"/>
  <c r="N154" i="6" s="1"/>
  <c r="B154" i="6" s="1"/>
  <c r="R153" i="6"/>
  <c r="T153" i="6" s="1"/>
  <c r="L153" i="6"/>
  <c r="N153" i="6" s="1"/>
  <c r="B153" i="6" s="1"/>
  <c r="R152" i="6"/>
  <c r="T152" i="6" s="1"/>
  <c r="L152" i="6"/>
  <c r="N152" i="6" s="1"/>
  <c r="R151" i="6"/>
  <c r="T151" i="6" s="1"/>
  <c r="L151" i="6"/>
  <c r="N151" i="6" s="1"/>
  <c r="B151" i="6" s="1"/>
  <c r="R150" i="6"/>
  <c r="T150" i="6" s="1"/>
  <c r="L150" i="6"/>
  <c r="N150" i="6" s="1"/>
  <c r="B150" i="6" s="1"/>
  <c r="R149" i="6"/>
  <c r="T149" i="6" s="1"/>
  <c r="L149" i="6"/>
  <c r="N149" i="6" s="1"/>
  <c r="B149" i="6" s="1"/>
  <c r="R148" i="6"/>
  <c r="T148" i="6" s="1"/>
  <c r="N148" i="6"/>
  <c r="L148" i="6"/>
  <c r="R147" i="6"/>
  <c r="T147" i="6" s="1"/>
  <c r="L147" i="6"/>
  <c r="N147" i="6" s="1"/>
  <c r="B147" i="6" s="1"/>
  <c r="R146" i="6"/>
  <c r="T146" i="6" s="1"/>
  <c r="L146" i="6"/>
  <c r="N146" i="6" s="1"/>
  <c r="B146" i="6" s="1"/>
  <c r="R145" i="6"/>
  <c r="T145" i="6" s="1"/>
  <c r="L145" i="6"/>
  <c r="N145" i="6" s="1"/>
  <c r="B145" i="6" s="1"/>
  <c r="R144" i="6"/>
  <c r="T144" i="6" s="1"/>
  <c r="L144" i="6"/>
  <c r="N144" i="6" s="1"/>
  <c r="R143" i="6"/>
  <c r="T143" i="6" s="1"/>
  <c r="L143" i="6"/>
  <c r="N143" i="6" s="1"/>
  <c r="B143" i="6" s="1"/>
  <c r="R142" i="6"/>
  <c r="T142" i="6" s="1"/>
  <c r="L142" i="6"/>
  <c r="N142" i="6" s="1"/>
  <c r="B142" i="6" s="1"/>
  <c r="R141" i="6"/>
  <c r="T141" i="6" s="1"/>
  <c r="L141" i="6"/>
  <c r="N141" i="6" s="1"/>
  <c r="B141" i="6" s="1"/>
  <c r="R140" i="6"/>
  <c r="T140" i="6" s="1"/>
  <c r="N140" i="6"/>
  <c r="L140" i="6"/>
  <c r="R139" i="6"/>
  <c r="T139" i="6" s="1"/>
  <c r="L139" i="6"/>
  <c r="N139" i="6" s="1"/>
  <c r="B139" i="6" s="1"/>
  <c r="R138" i="6"/>
  <c r="T138" i="6" s="1"/>
  <c r="L138" i="6"/>
  <c r="N138" i="6" s="1"/>
  <c r="B138" i="6" s="1"/>
  <c r="R137" i="6"/>
  <c r="T137" i="6" s="1"/>
  <c r="L137" i="6"/>
  <c r="N137" i="6" s="1"/>
  <c r="B137" i="6" s="1"/>
  <c r="R136" i="6"/>
  <c r="T136" i="6" s="1"/>
  <c r="L136" i="6"/>
  <c r="N136" i="6" s="1"/>
  <c r="R135" i="6"/>
  <c r="T135" i="6" s="1"/>
  <c r="L135" i="6"/>
  <c r="N135" i="6" s="1"/>
  <c r="B135" i="6" s="1"/>
  <c r="R134" i="6"/>
  <c r="T134" i="6" s="1"/>
  <c r="L134" i="6"/>
  <c r="N134" i="6" s="1"/>
  <c r="B134" i="6" s="1"/>
  <c r="R133" i="6"/>
  <c r="T133" i="6" s="1"/>
  <c r="L133" i="6"/>
  <c r="N133" i="6" s="1"/>
  <c r="B133" i="6" s="1"/>
  <c r="R132" i="6"/>
  <c r="T132" i="6" s="1"/>
  <c r="N132" i="6"/>
  <c r="L132" i="6"/>
  <c r="R131" i="6"/>
  <c r="T131" i="6" s="1"/>
  <c r="L131" i="6"/>
  <c r="N131" i="6" s="1"/>
  <c r="B131" i="6" s="1"/>
  <c r="R130" i="6"/>
  <c r="T130" i="6" s="1"/>
  <c r="L130" i="6"/>
  <c r="N130" i="6" s="1"/>
  <c r="B130" i="6" s="1"/>
  <c r="R129" i="6"/>
  <c r="T129" i="6" s="1"/>
  <c r="L129" i="6"/>
  <c r="N129" i="6" s="1"/>
  <c r="B129" i="6" s="1"/>
  <c r="R128" i="6"/>
  <c r="T128" i="6" s="1"/>
  <c r="L128" i="6"/>
  <c r="N128" i="6" s="1"/>
  <c r="R127" i="6"/>
  <c r="T127" i="6" s="1"/>
  <c r="L127" i="6"/>
  <c r="N127" i="6" s="1"/>
  <c r="B127" i="6" s="1"/>
  <c r="R126" i="6"/>
  <c r="T126" i="6" s="1"/>
  <c r="L126" i="6"/>
  <c r="N126" i="6" s="1"/>
  <c r="B126" i="6" s="1"/>
  <c r="R125" i="6"/>
  <c r="T125" i="6" s="1"/>
  <c r="L125" i="6"/>
  <c r="N125" i="6" s="1"/>
  <c r="B125" i="6" s="1"/>
  <c r="R124" i="6"/>
  <c r="T124" i="6" s="1"/>
  <c r="N124" i="6"/>
  <c r="L124" i="6"/>
  <c r="R123" i="6"/>
  <c r="T123" i="6" s="1"/>
  <c r="L123" i="6"/>
  <c r="N123" i="6" s="1"/>
  <c r="B123" i="6" s="1"/>
  <c r="R122" i="6"/>
  <c r="T122" i="6" s="1"/>
  <c r="L122" i="6"/>
  <c r="N122" i="6" s="1"/>
  <c r="B122" i="6" s="1"/>
  <c r="R121" i="6"/>
  <c r="T121" i="6" s="1"/>
  <c r="L121" i="6"/>
  <c r="N121" i="6" s="1"/>
  <c r="B121" i="6" s="1"/>
  <c r="R120" i="6"/>
  <c r="T120" i="6" s="1"/>
  <c r="L120" i="6"/>
  <c r="N120" i="6" s="1"/>
  <c r="R119" i="6"/>
  <c r="T119" i="6" s="1"/>
  <c r="L119" i="6"/>
  <c r="N119" i="6" s="1"/>
  <c r="B119" i="6" s="1"/>
  <c r="R118" i="6"/>
  <c r="T118" i="6" s="1"/>
  <c r="L118" i="6"/>
  <c r="N118" i="6" s="1"/>
  <c r="B118" i="6" s="1"/>
  <c r="R117" i="6"/>
  <c r="T117" i="6" s="1"/>
  <c r="L117" i="6"/>
  <c r="N117" i="6" s="1"/>
  <c r="B117" i="6" s="1"/>
  <c r="R116" i="6"/>
  <c r="T116" i="6" s="1"/>
  <c r="N116" i="6"/>
  <c r="L116" i="6"/>
  <c r="R115" i="6"/>
  <c r="T115" i="6" s="1"/>
  <c r="L115" i="6"/>
  <c r="N115" i="6" s="1"/>
  <c r="B115" i="6" s="1"/>
  <c r="R114" i="6"/>
  <c r="T114" i="6" s="1"/>
  <c r="L114" i="6"/>
  <c r="N114" i="6" s="1"/>
  <c r="B114" i="6" s="1"/>
  <c r="R113" i="6"/>
  <c r="T113" i="6" s="1"/>
  <c r="L113" i="6"/>
  <c r="N113" i="6" s="1"/>
  <c r="B113" i="6" s="1"/>
  <c r="R112" i="6"/>
  <c r="T112" i="6" s="1"/>
  <c r="L112" i="6"/>
  <c r="N112" i="6" s="1"/>
  <c r="R111" i="6"/>
  <c r="T111" i="6" s="1"/>
  <c r="L111" i="6"/>
  <c r="N111" i="6" s="1"/>
  <c r="B111" i="6" s="1"/>
  <c r="R110" i="6"/>
  <c r="T110" i="6" s="1"/>
  <c r="N110" i="6"/>
  <c r="L110" i="6"/>
  <c r="R109" i="6"/>
  <c r="T109" i="6" s="1"/>
  <c r="L109" i="6"/>
  <c r="N109" i="6" s="1"/>
  <c r="R108" i="6"/>
  <c r="T108" i="6" s="1"/>
  <c r="L108" i="6"/>
  <c r="N108" i="6" s="1"/>
  <c r="R107" i="6"/>
  <c r="T107" i="6" s="1"/>
  <c r="L107" i="6"/>
  <c r="N107" i="6" s="1"/>
  <c r="R106" i="6"/>
  <c r="T106" i="6" s="1"/>
  <c r="N106" i="6"/>
  <c r="L106" i="6"/>
  <c r="R105" i="6"/>
  <c r="T105" i="6" s="1"/>
  <c r="L105" i="6"/>
  <c r="N105" i="6" s="1"/>
  <c r="R104" i="6"/>
  <c r="T104" i="6" s="1"/>
  <c r="L104" i="6"/>
  <c r="N104" i="6" s="1"/>
  <c r="R103" i="6"/>
  <c r="T103" i="6" s="1"/>
  <c r="L103" i="6"/>
  <c r="N103" i="6" s="1"/>
  <c r="R102" i="6"/>
  <c r="T102" i="6" s="1"/>
  <c r="N102" i="6"/>
  <c r="L102" i="6"/>
  <c r="R101" i="6"/>
  <c r="T101" i="6" s="1"/>
  <c r="L101" i="6"/>
  <c r="N101" i="6" s="1"/>
  <c r="R100" i="6"/>
  <c r="T100" i="6" s="1"/>
  <c r="L100" i="6"/>
  <c r="N100" i="6" s="1"/>
  <c r="R99" i="6"/>
  <c r="T99" i="6" s="1"/>
  <c r="L99" i="6"/>
  <c r="N99" i="6" s="1"/>
  <c r="R98" i="6"/>
  <c r="T98" i="6" s="1"/>
  <c r="N98" i="6"/>
  <c r="B98" i="6" s="1"/>
  <c r="L98" i="6"/>
  <c r="R97" i="6"/>
  <c r="T97" i="6" s="1"/>
  <c r="L97" i="6"/>
  <c r="N97" i="6" s="1"/>
  <c r="R96" i="6"/>
  <c r="T96" i="6" s="1"/>
  <c r="L96" i="6"/>
  <c r="N96" i="6" s="1"/>
  <c r="T95" i="6"/>
  <c r="B95" i="6" s="1"/>
  <c r="R95" i="6"/>
  <c r="L95" i="6"/>
  <c r="N95" i="6" s="1"/>
  <c r="T94" i="6"/>
  <c r="R94" i="6"/>
  <c r="L94" i="6"/>
  <c r="N94" i="6" s="1"/>
  <c r="R93" i="6"/>
  <c r="T93" i="6" s="1"/>
  <c r="L93" i="6"/>
  <c r="R92" i="6"/>
  <c r="T92" i="6" s="1"/>
  <c r="L92" i="6"/>
  <c r="N92" i="6" s="1"/>
  <c r="R91" i="6"/>
  <c r="T91" i="6" s="1"/>
  <c r="L91" i="6"/>
  <c r="R90" i="6"/>
  <c r="T90" i="6" s="1"/>
  <c r="L90" i="6"/>
  <c r="N90" i="6" s="1"/>
  <c r="R89" i="6"/>
  <c r="T89" i="6" s="1"/>
  <c r="L89" i="6"/>
  <c r="R88" i="6"/>
  <c r="T88" i="6" s="1"/>
  <c r="L88" i="6"/>
  <c r="N88" i="6" s="1"/>
  <c r="R87" i="6"/>
  <c r="T87" i="6" s="1"/>
  <c r="L87" i="6"/>
  <c r="R86" i="6"/>
  <c r="T86" i="6" s="1"/>
  <c r="L86" i="6"/>
  <c r="N86" i="6" s="1"/>
  <c r="R85" i="6"/>
  <c r="T85" i="6" s="1"/>
  <c r="L85" i="6"/>
  <c r="T84" i="6"/>
  <c r="R84" i="6"/>
  <c r="L84" i="6"/>
  <c r="R83" i="6"/>
  <c r="T83" i="6" s="1"/>
  <c r="L83" i="6"/>
  <c r="R82" i="6"/>
  <c r="T82" i="6" s="1"/>
  <c r="L82" i="6"/>
  <c r="N82" i="6" s="1"/>
  <c r="R81" i="6"/>
  <c r="T81" i="6" s="1"/>
  <c r="L81" i="6"/>
  <c r="R80" i="6"/>
  <c r="T80" i="6" s="1"/>
  <c r="L80" i="6"/>
  <c r="R79" i="6"/>
  <c r="T79" i="6" s="1"/>
  <c r="L79" i="6"/>
  <c r="R78" i="6"/>
  <c r="T78" i="6" s="1"/>
  <c r="L78" i="6"/>
  <c r="N78" i="6" s="1"/>
  <c r="R77" i="6"/>
  <c r="T77" i="6" s="1"/>
  <c r="L77" i="6"/>
  <c r="R76" i="6"/>
  <c r="T76" i="6" s="1"/>
  <c r="L76" i="6"/>
  <c r="R75" i="6"/>
  <c r="T75" i="6" s="1"/>
  <c r="L75" i="6"/>
  <c r="R74" i="6"/>
  <c r="T74" i="6" s="1"/>
  <c r="L74" i="6"/>
  <c r="N74" i="6" s="1"/>
  <c r="R73" i="6"/>
  <c r="T73" i="6" s="1"/>
  <c r="L73" i="6"/>
  <c r="R72" i="6"/>
  <c r="T72" i="6" s="1"/>
  <c r="L72" i="6"/>
  <c r="R71" i="6"/>
  <c r="T71" i="6" s="1"/>
  <c r="L71" i="6"/>
  <c r="R70" i="6"/>
  <c r="T70" i="6" s="1"/>
  <c r="L70" i="6"/>
  <c r="R69" i="6"/>
  <c r="T69" i="6" s="1"/>
  <c r="L69" i="6"/>
  <c r="R68" i="6"/>
  <c r="T68" i="6" s="1"/>
  <c r="L68" i="6"/>
  <c r="R67" i="6"/>
  <c r="T67" i="6" s="1"/>
  <c r="L67" i="6"/>
  <c r="R66" i="6"/>
  <c r="T66" i="6" s="1"/>
  <c r="L66" i="6"/>
  <c r="R65" i="6"/>
  <c r="T65" i="6" s="1"/>
  <c r="L65" i="6"/>
  <c r="R64" i="6"/>
  <c r="T64" i="6" s="1"/>
  <c r="L64" i="6"/>
  <c r="T63" i="6"/>
  <c r="R63" i="6"/>
  <c r="L63" i="6"/>
  <c r="R62" i="6"/>
  <c r="T62" i="6" s="1"/>
  <c r="L62" i="6"/>
  <c r="R61" i="6"/>
  <c r="T61" i="6" s="1"/>
  <c r="L61" i="6"/>
  <c r="R60" i="6"/>
  <c r="T60" i="6" s="1"/>
  <c r="L60" i="6"/>
  <c r="R59" i="6"/>
  <c r="T59" i="6" s="1"/>
  <c r="L59" i="6"/>
  <c r="R58" i="6"/>
  <c r="T58" i="6" s="1"/>
  <c r="L58" i="6"/>
  <c r="R57" i="6"/>
  <c r="T57" i="6" s="1"/>
  <c r="L57" i="6"/>
  <c r="R56" i="6"/>
  <c r="T56" i="6" s="1"/>
  <c r="L56" i="6"/>
  <c r="R55" i="6"/>
  <c r="T55" i="6" s="1"/>
  <c r="L55" i="6"/>
  <c r="R54" i="6"/>
  <c r="T54" i="6" s="1"/>
  <c r="L54" i="6"/>
  <c r="R53" i="6"/>
  <c r="T53" i="6" s="1"/>
  <c r="L53" i="6"/>
  <c r="R52" i="6"/>
  <c r="T52" i="6" s="1"/>
  <c r="L52" i="6"/>
  <c r="R51" i="6"/>
  <c r="T51" i="6" s="1"/>
  <c r="L51" i="6"/>
  <c r="R50" i="6"/>
  <c r="T50" i="6" s="1"/>
  <c r="L50" i="6"/>
  <c r="R49" i="6"/>
  <c r="T49" i="6" s="1"/>
  <c r="L49" i="6"/>
  <c r="N49" i="6" s="1"/>
  <c r="R48" i="6"/>
  <c r="T48" i="6" s="1"/>
  <c r="L48" i="6"/>
  <c r="N48" i="6" s="1"/>
  <c r="T47" i="6"/>
  <c r="R47" i="6"/>
  <c r="L47" i="6"/>
  <c r="N47" i="6" s="1"/>
  <c r="R46" i="6"/>
  <c r="T46" i="6" s="1"/>
  <c r="L46" i="6"/>
  <c r="N46" i="6" s="1"/>
  <c r="R45" i="6"/>
  <c r="T45" i="6" s="1"/>
  <c r="L45" i="6"/>
  <c r="N45" i="6" s="1"/>
  <c r="R44" i="6"/>
  <c r="T44" i="6" s="1"/>
  <c r="L44" i="6"/>
  <c r="N44" i="6" s="1"/>
  <c r="R43" i="6"/>
  <c r="T43" i="6" s="1"/>
  <c r="L43" i="6"/>
  <c r="N43" i="6" s="1"/>
  <c r="R42" i="6"/>
  <c r="T42" i="6" s="1"/>
  <c r="L42" i="6"/>
  <c r="N42" i="6" s="1"/>
  <c r="R41" i="6"/>
  <c r="T41" i="6" s="1"/>
  <c r="L41" i="6"/>
  <c r="N41" i="6" s="1"/>
  <c r="R40" i="6"/>
  <c r="T40" i="6" s="1"/>
  <c r="L40" i="6"/>
  <c r="N40" i="6" s="1"/>
  <c r="R39" i="6"/>
  <c r="T39" i="6" s="1"/>
  <c r="L39" i="6"/>
  <c r="N39" i="6" s="1"/>
  <c r="B39" i="6" s="1"/>
  <c r="R38" i="6"/>
  <c r="T38" i="6" s="1"/>
  <c r="L38" i="6"/>
  <c r="N38" i="6" s="1"/>
  <c r="R37" i="6"/>
  <c r="T37" i="6" s="1"/>
  <c r="L37" i="6"/>
  <c r="N37" i="6" s="1"/>
  <c r="B37" i="6" s="1"/>
  <c r="R36" i="6"/>
  <c r="T36" i="6" s="1"/>
  <c r="L36" i="6"/>
  <c r="N36" i="6" s="1"/>
  <c r="R35" i="6"/>
  <c r="T35" i="6" s="1"/>
  <c r="L35" i="6"/>
  <c r="N35" i="6" s="1"/>
  <c r="B35" i="6" s="1"/>
  <c r="R34" i="6"/>
  <c r="T34" i="6" s="1"/>
  <c r="L34" i="6"/>
  <c r="N34" i="6" s="1"/>
  <c r="R33" i="6"/>
  <c r="T33" i="6" s="1"/>
  <c r="L33" i="6"/>
  <c r="N33" i="6" s="1"/>
  <c r="B33" i="6" s="1"/>
  <c r="R32" i="6"/>
  <c r="T32" i="6" s="1"/>
  <c r="L32" i="6"/>
  <c r="N32" i="6" s="1"/>
  <c r="R31" i="6"/>
  <c r="T31" i="6" s="1"/>
  <c r="L31" i="6"/>
  <c r="N31" i="6" s="1"/>
  <c r="B31" i="6" s="1"/>
  <c r="R30" i="6"/>
  <c r="T30" i="6" s="1"/>
  <c r="L30" i="6"/>
  <c r="N30" i="6" s="1"/>
  <c r="R29" i="6"/>
  <c r="T29" i="6" s="1"/>
  <c r="L29" i="6"/>
  <c r="N29" i="6" s="1"/>
  <c r="B29" i="6" s="1"/>
  <c r="R28" i="6"/>
  <c r="T28" i="6" s="1"/>
  <c r="L28" i="6"/>
  <c r="N28" i="6" s="1"/>
  <c r="R27" i="6"/>
  <c r="T27" i="6" s="1"/>
  <c r="L27" i="6"/>
  <c r="N27" i="6" s="1"/>
  <c r="B27" i="6" s="1"/>
  <c r="R26" i="6"/>
  <c r="T26" i="6" s="1"/>
  <c r="L26" i="6"/>
  <c r="N26" i="6" s="1"/>
  <c r="R25" i="6"/>
  <c r="T25" i="6" s="1"/>
  <c r="L25" i="6"/>
  <c r="N25" i="6" s="1"/>
  <c r="B25" i="6" s="1"/>
  <c r="R24" i="6"/>
  <c r="T24" i="6" s="1"/>
  <c r="L24" i="6"/>
  <c r="N24" i="6" s="1"/>
  <c r="R23" i="6"/>
  <c r="T23" i="6" s="1"/>
  <c r="L23" i="6"/>
  <c r="N23" i="6" s="1"/>
  <c r="B23" i="6" s="1"/>
  <c r="R22" i="6"/>
  <c r="T22" i="6" s="1"/>
  <c r="L22" i="6"/>
  <c r="N22" i="6" s="1"/>
  <c r="R21" i="6"/>
  <c r="T21" i="6" s="1"/>
  <c r="L21" i="6"/>
  <c r="N21" i="6" s="1"/>
  <c r="B21" i="6" s="1"/>
  <c r="R20" i="6"/>
  <c r="T20" i="6" s="1"/>
  <c r="L20" i="6"/>
  <c r="N20" i="6" s="1"/>
  <c r="R19" i="6"/>
  <c r="T19" i="6" s="1"/>
  <c r="L19" i="6"/>
  <c r="N19" i="6" s="1"/>
  <c r="B19" i="6" s="1"/>
  <c r="R18" i="6"/>
  <c r="T18" i="6" s="1"/>
  <c r="L18" i="6"/>
  <c r="N18" i="6" s="1"/>
  <c r="R17" i="6"/>
  <c r="T17" i="6" s="1"/>
  <c r="L17" i="6"/>
  <c r="N17" i="6" s="1"/>
  <c r="B17" i="6" s="1"/>
  <c r="R16" i="6"/>
  <c r="T16" i="6" s="1"/>
  <c r="L16" i="6"/>
  <c r="N16" i="6" s="1"/>
  <c r="R15" i="6"/>
  <c r="T15" i="6" s="1"/>
  <c r="L15" i="6"/>
  <c r="N15" i="6" s="1"/>
  <c r="B15" i="6" s="1"/>
  <c r="R14" i="6"/>
  <c r="T14" i="6" s="1"/>
  <c r="L14" i="6"/>
  <c r="N14" i="6" s="1"/>
  <c r="R13" i="6"/>
  <c r="T13" i="6" s="1"/>
  <c r="L13" i="6"/>
  <c r="N13" i="6" s="1"/>
  <c r="B13" i="6" s="1"/>
  <c r="R12" i="6"/>
  <c r="T12" i="6" s="1"/>
  <c r="L12" i="6"/>
  <c r="N12" i="6" s="1"/>
  <c r="R11" i="6"/>
  <c r="T11" i="6" s="1"/>
  <c r="L11" i="6"/>
  <c r="N11" i="6" s="1"/>
  <c r="B11" i="6" s="1"/>
  <c r="B86" i="6" l="1"/>
  <c r="B211" i="6"/>
  <c r="B46" i="6"/>
  <c r="B96" i="6"/>
  <c r="B206" i="6"/>
  <c r="B240" i="6"/>
  <c r="B246" i="6"/>
  <c r="B92" i="6"/>
  <c r="B207" i="6"/>
  <c r="B94" i="6"/>
  <c r="B168" i="6"/>
  <c r="B74" i="6"/>
  <c r="B156" i="6"/>
  <c r="B174" i="6"/>
  <c r="B191" i="6"/>
  <c r="B205" i="6"/>
  <c r="B208" i="6"/>
  <c r="B238" i="6"/>
  <c r="B248" i="6"/>
  <c r="B254" i="6"/>
  <c r="B97" i="6"/>
  <c r="B47" i="6"/>
  <c r="B48" i="6"/>
  <c r="B164" i="6"/>
  <c r="B199" i="6"/>
  <c r="B49" i="6"/>
  <c r="B163" i="6"/>
  <c r="B177" i="6"/>
  <c r="B209" i="6"/>
  <c r="B213" i="6"/>
  <c r="B78" i="6"/>
  <c r="B90" i="6"/>
  <c r="B112" i="6"/>
  <c r="B116" i="6"/>
  <c r="B120" i="6"/>
  <c r="B124" i="6"/>
  <c r="B128" i="6"/>
  <c r="B132" i="6"/>
  <c r="B136" i="6"/>
  <c r="B140" i="6"/>
  <c r="B144" i="6"/>
  <c r="B148" i="6"/>
  <c r="B152" i="6"/>
  <c r="B155" i="6"/>
  <c r="B172" i="6"/>
  <c r="B187" i="6"/>
  <c r="B195" i="6"/>
  <c r="B203" i="6"/>
  <c r="B45" i="6"/>
  <c r="B82" i="6"/>
  <c r="B8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201" i="6"/>
  <c r="B242" i="6"/>
  <c r="B250" i="6"/>
  <c r="B182" i="6"/>
  <c r="B186" i="6"/>
  <c r="B190" i="6"/>
  <c r="B194" i="6"/>
  <c r="B198" i="6"/>
  <c r="B160" i="6"/>
  <c r="B181" i="6"/>
  <c r="B185" i="6"/>
  <c r="B189" i="6"/>
  <c r="B193" i="6"/>
  <c r="B197" i="6"/>
  <c r="B261" i="6"/>
  <c r="B263" i="6"/>
  <c r="B265" i="6"/>
  <c r="B267" i="6"/>
  <c r="B269" i="6"/>
  <c r="B271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44" i="6"/>
  <c r="B252" i="6"/>
  <c r="B256" i="6"/>
  <c r="B12" i="6"/>
  <c r="B14" i="6"/>
  <c r="B16" i="6"/>
  <c r="B18" i="6"/>
  <c r="B20" i="6"/>
  <c r="B22" i="6"/>
  <c r="B24" i="6"/>
  <c r="B26" i="6"/>
  <c r="B28" i="6"/>
  <c r="B30" i="6"/>
  <c r="B32" i="6"/>
  <c r="B34" i="6"/>
  <c r="B36" i="6"/>
  <c r="B38" i="6"/>
  <c r="B40" i="6"/>
  <c r="B42" i="6"/>
  <c r="B44" i="6"/>
  <c r="B41" i="6"/>
  <c r="B43" i="6"/>
  <c r="N50" i="6"/>
  <c r="B50" i="6" s="1"/>
  <c r="N76" i="6"/>
  <c r="B76" i="6" s="1"/>
  <c r="N84" i="6"/>
  <c r="B84" i="6" s="1"/>
  <c r="N157" i="6"/>
  <c r="B157" i="6" s="1"/>
  <c r="N165" i="6"/>
  <c r="B165" i="6" s="1"/>
  <c r="N80" i="6"/>
  <c r="B80" i="6" s="1"/>
  <c r="N188" i="6"/>
  <c r="B188" i="6" s="1"/>
  <c r="N51" i="6"/>
  <c r="B51" i="6" s="1"/>
  <c r="N52" i="6"/>
  <c r="B52" i="6" s="1"/>
  <c r="N53" i="6"/>
  <c r="B53" i="6" s="1"/>
  <c r="N54" i="6"/>
  <c r="B54" i="6" s="1"/>
  <c r="N55" i="6"/>
  <c r="B55" i="6" s="1"/>
  <c r="N56" i="6"/>
  <c r="B56" i="6" s="1"/>
  <c r="N57" i="6"/>
  <c r="B57" i="6" s="1"/>
  <c r="N58" i="6"/>
  <c r="B58" i="6" s="1"/>
  <c r="N59" i="6"/>
  <c r="B59" i="6" s="1"/>
  <c r="N60" i="6"/>
  <c r="B60" i="6" s="1"/>
  <c r="N61" i="6"/>
  <c r="B61" i="6" s="1"/>
  <c r="N62" i="6"/>
  <c r="B62" i="6" s="1"/>
  <c r="N63" i="6"/>
  <c r="B63" i="6" s="1"/>
  <c r="N64" i="6"/>
  <c r="B64" i="6" s="1"/>
  <c r="N65" i="6"/>
  <c r="B65" i="6" s="1"/>
  <c r="N66" i="6"/>
  <c r="B66" i="6" s="1"/>
  <c r="N67" i="6"/>
  <c r="B67" i="6" s="1"/>
  <c r="N68" i="6"/>
  <c r="B68" i="6" s="1"/>
  <c r="N69" i="6"/>
  <c r="B69" i="6" s="1"/>
  <c r="N70" i="6"/>
  <c r="B70" i="6" s="1"/>
  <c r="N71" i="6"/>
  <c r="B71" i="6" s="1"/>
  <c r="N72" i="6"/>
  <c r="B72" i="6" s="1"/>
  <c r="N73" i="6"/>
  <c r="B73" i="6" s="1"/>
  <c r="N75" i="6"/>
  <c r="B75" i="6" s="1"/>
  <c r="N77" i="6"/>
  <c r="B77" i="6" s="1"/>
  <c r="N79" i="6"/>
  <c r="B79" i="6" s="1"/>
  <c r="N81" i="6"/>
  <c r="B81" i="6" s="1"/>
  <c r="N83" i="6"/>
  <c r="B83" i="6" s="1"/>
  <c r="N85" i="6"/>
  <c r="B85" i="6" s="1"/>
  <c r="N87" i="6"/>
  <c r="B87" i="6" s="1"/>
  <c r="N89" i="6"/>
  <c r="B89" i="6" s="1"/>
  <c r="N91" i="6"/>
  <c r="B91" i="6" s="1"/>
  <c r="N93" i="6"/>
  <c r="B93" i="6" s="1"/>
  <c r="B159" i="6"/>
  <c r="N161" i="6"/>
  <c r="B161" i="6" s="1"/>
  <c r="B167" i="6"/>
  <c r="B169" i="6"/>
  <c r="N175" i="6"/>
  <c r="B175" i="6" s="1"/>
  <c r="N171" i="6"/>
  <c r="B171" i="6" s="1"/>
  <c r="N192" i="6"/>
  <c r="B192" i="6" s="1"/>
  <c r="N241" i="6"/>
  <c r="B241" i="6" s="1"/>
  <c r="B173" i="6"/>
  <c r="N179" i="6"/>
  <c r="B179" i="6" s="1"/>
  <c r="N184" i="6"/>
  <c r="B184" i="6" s="1"/>
  <c r="N196" i="6"/>
  <c r="B196" i="6" s="1"/>
  <c r="N249" i="6"/>
  <c r="B249" i="6" s="1"/>
  <c r="N237" i="6"/>
  <c r="B237" i="6" s="1"/>
  <c r="N253" i="6"/>
  <c r="B253" i="6" s="1"/>
  <c r="N245" i="6"/>
  <c r="B245" i="6" s="1"/>
  <c r="N210" i="6"/>
  <c r="B210" i="6" s="1"/>
  <c r="N212" i="6"/>
  <c r="B212" i="6" s="1"/>
  <c r="N214" i="6"/>
  <c r="B214" i="6" s="1"/>
  <c r="N239" i="6"/>
  <c r="B239" i="6" s="1"/>
  <c r="N243" i="6"/>
  <c r="B243" i="6" s="1"/>
  <c r="N247" i="6"/>
  <c r="B247" i="6" s="1"/>
  <c r="N251" i="6"/>
  <c r="B251" i="6" s="1"/>
  <c r="N255" i="6"/>
  <c r="B255" i="6" s="1"/>
  <c r="N257" i="6"/>
  <c r="B257" i="6" s="1"/>
  <c r="N259" i="6"/>
  <c r="B259" i="6" s="1"/>
  <c r="N302" i="6"/>
  <c r="B302" i="6" s="1"/>
  <c r="B273" i="6"/>
  <c r="B276" i="6"/>
  <c r="B280" i="6"/>
  <c r="B282" i="6"/>
  <c r="B286" i="6"/>
  <c r="B290" i="6"/>
  <c r="B294" i="6"/>
  <c r="B298" i="6"/>
  <c r="B274" i="6"/>
  <c r="B278" i="6"/>
  <c r="B284" i="6"/>
  <c r="B288" i="6"/>
  <c r="B292" i="6"/>
  <c r="B296" i="6"/>
  <c r="B300" i="6"/>
</calcChain>
</file>

<file path=xl/sharedStrings.xml><?xml version="1.0" encoding="utf-8"?>
<sst xmlns="http://schemas.openxmlformats.org/spreadsheetml/2006/main" count="903" uniqueCount="310">
  <si>
    <t>0114 Upplands Väsby</t>
  </si>
  <si>
    <t>0115 Vallentuna</t>
  </si>
  <si>
    <t>0117 Österåker</t>
  </si>
  <si>
    <t>0120 Värmdö</t>
  </si>
  <si>
    <t>0123 Järfälla</t>
  </si>
  <si>
    <t>0125 Ekerö</t>
  </si>
  <si>
    <t>0126 Huddinge</t>
  </si>
  <si>
    <t>0127 Botkyrka</t>
  </si>
  <si>
    <t>0128 Salem</t>
  </si>
  <si>
    <t>0136 Haninge</t>
  </si>
  <si>
    <t>0138 Tyresö</t>
  </si>
  <si>
    <t>0139 Upplands-Bro</t>
  </si>
  <si>
    <t>0140 Nykvarn</t>
  </si>
  <si>
    <t>0160 Täby</t>
  </si>
  <si>
    <t>0162 Danderyd</t>
  </si>
  <si>
    <t>0163 Sollentuna</t>
  </si>
  <si>
    <t>0180 Stockholm</t>
  </si>
  <si>
    <t>0181 Södertälje</t>
  </si>
  <si>
    <t>0182 Nacka</t>
  </si>
  <si>
    <t>0183 Sundbyberg</t>
  </si>
  <si>
    <t>0184 Solna</t>
  </si>
  <si>
    <t>0186 Lidingö</t>
  </si>
  <si>
    <t>0187 Vaxholm</t>
  </si>
  <si>
    <t>0188 Norrtälje</t>
  </si>
  <si>
    <t>0191 Sigtuna</t>
  </si>
  <si>
    <t>0192 Nynäshamn</t>
  </si>
  <si>
    <t>0305 Håbo</t>
  </si>
  <si>
    <t>0319 Älvkarleby</t>
  </si>
  <si>
    <t>0330 Knivsta</t>
  </si>
  <si>
    <t>0331 Heby</t>
  </si>
  <si>
    <t>0360 Tierp</t>
  </si>
  <si>
    <t>0380 Uppsala</t>
  </si>
  <si>
    <t>0381 Enköping</t>
  </si>
  <si>
    <t>0382 Östhammar</t>
  </si>
  <si>
    <t>0428 Vingåker</t>
  </si>
  <si>
    <t>0461 Gnesta</t>
  </si>
  <si>
    <t>0480 Nyköping</t>
  </si>
  <si>
    <t>0481 Oxelösund</t>
  </si>
  <si>
    <t>0482 Flen</t>
  </si>
  <si>
    <t>0483 Katrineholm</t>
  </si>
  <si>
    <t>0484 Eskilstuna</t>
  </si>
  <si>
    <t>0486 Strängnäs</t>
  </si>
  <si>
    <t>0488 Trosa</t>
  </si>
  <si>
    <t>0509 Ödeshög</t>
  </si>
  <si>
    <t>0512 Ydre</t>
  </si>
  <si>
    <t>0513 Kinda</t>
  </si>
  <si>
    <t>0560 Boxholm</t>
  </si>
  <si>
    <t>0561 Åtvidaberg</t>
  </si>
  <si>
    <t>0562 Finspång</t>
  </si>
  <si>
    <t>0563 Valdemarsvik</t>
  </si>
  <si>
    <t>0580 Linköping</t>
  </si>
  <si>
    <t>0581 Norrköping</t>
  </si>
  <si>
    <t>0582 Söderköping</t>
  </si>
  <si>
    <t>0583 Motala</t>
  </si>
  <si>
    <t>0584 Vadstena</t>
  </si>
  <si>
    <t>0586 Mjölby</t>
  </si>
  <si>
    <t>0604 Aneby</t>
  </si>
  <si>
    <t>0617 Gnosjö</t>
  </si>
  <si>
    <t>0642 Mullsjö</t>
  </si>
  <si>
    <t>0643 Habo</t>
  </si>
  <si>
    <t>0662 Gislaved</t>
  </si>
  <si>
    <t>0665 Vaggeryd</t>
  </si>
  <si>
    <t>0680 Jönköping</t>
  </si>
  <si>
    <t>0682 Nässjö</t>
  </si>
  <si>
    <t>0683 Värnamo</t>
  </si>
  <si>
    <t>0684 Sävsjö</t>
  </si>
  <si>
    <t>0685 Vetlanda</t>
  </si>
  <si>
    <t>0686 Eksjö</t>
  </si>
  <si>
    <t>0687 Tranås</t>
  </si>
  <si>
    <t>0760 Uppvidinge</t>
  </si>
  <si>
    <t>0761 Lessebo</t>
  </si>
  <si>
    <t>0763 Tingsryd</t>
  </si>
  <si>
    <t>0764 Alvesta</t>
  </si>
  <si>
    <t>0765 Älmhult</t>
  </si>
  <si>
    <t>0767 Markaryd</t>
  </si>
  <si>
    <t>0780 Växjö</t>
  </si>
  <si>
    <t>0781 Ljungby</t>
  </si>
  <si>
    <t>0821 Högsby</t>
  </si>
  <si>
    <t>0834 Torsås</t>
  </si>
  <si>
    <t>0840 Mörbylånga</t>
  </si>
  <si>
    <t>0860 Hultsfred</t>
  </si>
  <si>
    <t>0861 Mönsterås</t>
  </si>
  <si>
    <t>0862 Emmaboda</t>
  </si>
  <si>
    <t>0880 Kalmar</t>
  </si>
  <si>
    <t>0881 Nybro</t>
  </si>
  <si>
    <t>0882 Oskarshamn</t>
  </si>
  <si>
    <t>0883 Västervik</t>
  </si>
  <si>
    <t>0884 Vimmerby</t>
  </si>
  <si>
    <t>0885 Borgholm</t>
  </si>
  <si>
    <t>0980 Gotland</t>
  </si>
  <si>
    <t>1060 Olofström</t>
  </si>
  <si>
    <t>1080 Karlskrona</t>
  </si>
  <si>
    <t>1081 Ronneby</t>
  </si>
  <si>
    <t>1082 Karlshamn</t>
  </si>
  <si>
    <t>1083 Sölvesborg</t>
  </si>
  <si>
    <t>1214 Svalöv</t>
  </si>
  <si>
    <t>1230 Staffanstorp</t>
  </si>
  <si>
    <t>1231 Burlöv</t>
  </si>
  <si>
    <t>1233 Vellinge</t>
  </si>
  <si>
    <t>1256 Östra Göinge</t>
  </si>
  <si>
    <t>1257 Örkelljunga</t>
  </si>
  <si>
    <t>1260 Bjuv</t>
  </si>
  <si>
    <t>1261 Kävlinge</t>
  </si>
  <si>
    <t>1262 Lomma</t>
  </si>
  <si>
    <t>1263 Svedala</t>
  </si>
  <si>
    <t>1264 Skurup</t>
  </si>
  <si>
    <t>1265 Sjöbo</t>
  </si>
  <si>
    <t>1266 Hörby</t>
  </si>
  <si>
    <t>1267 Höör</t>
  </si>
  <si>
    <t>1270 Tomelilla</t>
  </si>
  <si>
    <t>1272 Bromölla</t>
  </si>
  <si>
    <t>1273 Osby</t>
  </si>
  <si>
    <t>1275 Perstorp</t>
  </si>
  <si>
    <t>1276 Klippan</t>
  </si>
  <si>
    <t>1277 Åstorp</t>
  </si>
  <si>
    <t>1278 Båstad</t>
  </si>
  <si>
    <t>1280 Malmö</t>
  </si>
  <si>
    <t>1281 Lund</t>
  </si>
  <si>
    <t>1282 Landskrona</t>
  </si>
  <si>
    <t>1283 Helsingborg</t>
  </si>
  <si>
    <t>1284 Höganäs</t>
  </si>
  <si>
    <t>1285 Eslöv</t>
  </si>
  <si>
    <t>1286 Ystad</t>
  </si>
  <si>
    <t>1287 Trelleborg</t>
  </si>
  <si>
    <t>1290 Kristianstad</t>
  </si>
  <si>
    <t>1291 Simrishamn</t>
  </si>
  <si>
    <t>1292 Ängelholm</t>
  </si>
  <si>
    <t>1293 Hässleholm</t>
  </si>
  <si>
    <t>1315 Hylte</t>
  </si>
  <si>
    <t>1380 Halmstad</t>
  </si>
  <si>
    <t>1381 Laholm</t>
  </si>
  <si>
    <t>1382 Falkenberg</t>
  </si>
  <si>
    <t>1383 Varberg</t>
  </si>
  <si>
    <t>1384 Kungsbacka</t>
  </si>
  <si>
    <t>1401 Härryda</t>
  </si>
  <si>
    <t>1402 Partille</t>
  </si>
  <si>
    <t>1407 Öckerö</t>
  </si>
  <si>
    <t>1415 Stenungsund</t>
  </si>
  <si>
    <t>1419 Tjörn</t>
  </si>
  <si>
    <t>1421 Orust</t>
  </si>
  <si>
    <t>1427 Sotenäs</t>
  </si>
  <si>
    <t>1430 Munkedal</t>
  </si>
  <si>
    <t>1435 Tanum</t>
  </si>
  <si>
    <t>1438 Dals-Ed</t>
  </si>
  <si>
    <t>1439 Färgelanda</t>
  </si>
  <si>
    <t>1440 Ale</t>
  </si>
  <si>
    <t>1441 Lerum</t>
  </si>
  <si>
    <t>1442 Vårgårda</t>
  </si>
  <si>
    <t>1443 Bollebygd</t>
  </si>
  <si>
    <t>1444 Grästorp</t>
  </si>
  <si>
    <t>1445 Essunga</t>
  </si>
  <si>
    <t>1446 Karlsborg</t>
  </si>
  <si>
    <t>1447 Gullspång</t>
  </si>
  <si>
    <t>1452 Tranemo</t>
  </si>
  <si>
    <t>1460 Bengtsfors</t>
  </si>
  <si>
    <t>1461 Mellerud</t>
  </si>
  <si>
    <t>1462 Lilla Edet</t>
  </si>
  <si>
    <t>1463 Mark</t>
  </si>
  <si>
    <t>1465 Svenljunga</t>
  </si>
  <si>
    <t>1466 Herrljunga</t>
  </si>
  <si>
    <t>1470 Vara</t>
  </si>
  <si>
    <t>1471 Götene</t>
  </si>
  <si>
    <t>1472 Tibro</t>
  </si>
  <si>
    <t>1473 Töreboda</t>
  </si>
  <si>
    <t>1480 Göteborg</t>
  </si>
  <si>
    <t>1481 Mölndal</t>
  </si>
  <si>
    <t>1482 Kungälv</t>
  </si>
  <si>
    <t>1484 Lysekil</t>
  </si>
  <si>
    <t>1485 Uddevalla</t>
  </si>
  <si>
    <t>1486 Strömstad</t>
  </si>
  <si>
    <t>1487 Vänersborg</t>
  </si>
  <si>
    <t>1488 Trollhättan</t>
  </si>
  <si>
    <t>1489 Alingsås</t>
  </si>
  <si>
    <t>1490 Borås</t>
  </si>
  <si>
    <t>1491 Ulricehamn</t>
  </si>
  <si>
    <t>1492 Åmål</t>
  </si>
  <si>
    <t>1493 Mariestad</t>
  </si>
  <si>
    <t>1494 Lidköping</t>
  </si>
  <si>
    <t>1495 Skara</t>
  </si>
  <si>
    <t>1496 Skövde</t>
  </si>
  <si>
    <t>1497 Hjo</t>
  </si>
  <si>
    <t>1498 Tidaholm</t>
  </si>
  <si>
    <t>1499 Falköping</t>
  </si>
  <si>
    <t>1715 Kil</t>
  </si>
  <si>
    <t>1730 Eda</t>
  </si>
  <si>
    <t>1737 Torsby</t>
  </si>
  <si>
    <t>1760 Storfors</t>
  </si>
  <si>
    <t>1761 Hammarö</t>
  </si>
  <si>
    <t>1762 Munkfors</t>
  </si>
  <si>
    <t>1763 Forshaga</t>
  </si>
  <si>
    <t>1764 Grums</t>
  </si>
  <si>
    <t>1765 Årjäng</t>
  </si>
  <si>
    <t>1766 Sunne</t>
  </si>
  <si>
    <t>1780 Karlstad</t>
  </si>
  <si>
    <t>1781 Kristinehamn</t>
  </si>
  <si>
    <t>1782 Filipstad</t>
  </si>
  <si>
    <t>1783 Hagfors</t>
  </si>
  <si>
    <t>1784 Arvika</t>
  </si>
  <si>
    <t>1785 Säffle</t>
  </si>
  <si>
    <t>1814 Lekeberg</t>
  </si>
  <si>
    <t>1860 Laxå</t>
  </si>
  <si>
    <t>1861 Hallsberg</t>
  </si>
  <si>
    <t>1862 Degerfors</t>
  </si>
  <si>
    <t>1863 Hällefors</t>
  </si>
  <si>
    <t>1864 Ljusnarsberg</t>
  </si>
  <si>
    <t>1880 Örebro</t>
  </si>
  <si>
    <t>1881 Kumla</t>
  </si>
  <si>
    <t>1882 Askersund</t>
  </si>
  <si>
    <t>1883 Karlskoga</t>
  </si>
  <si>
    <t>1884 Nora</t>
  </si>
  <si>
    <t>1885 Lindesberg</t>
  </si>
  <si>
    <t>1904 Skinnskatteberg</t>
  </si>
  <si>
    <t>1907 Surahammar</t>
  </si>
  <si>
    <t>1960 Kungsör</t>
  </si>
  <si>
    <t>1961 Hallstahammar</t>
  </si>
  <si>
    <t>1962 Norberg</t>
  </si>
  <si>
    <t>1980 Västerås</t>
  </si>
  <si>
    <t>1981 Sala</t>
  </si>
  <si>
    <t>1982 Fagersta</t>
  </si>
  <si>
    <t>1983 Köping</t>
  </si>
  <si>
    <t>1984 Arboga</t>
  </si>
  <si>
    <t>2021 Vansbro</t>
  </si>
  <si>
    <t>2023 Malung-Sälen</t>
  </si>
  <si>
    <t>2026 Gagnef</t>
  </si>
  <si>
    <t>2029 Leksand</t>
  </si>
  <si>
    <t>2031 Rättvik</t>
  </si>
  <si>
    <t>2034 Orsa</t>
  </si>
  <si>
    <t>2039 Älvdalen</t>
  </si>
  <si>
    <t>2061 Smedjebacken</t>
  </si>
  <si>
    <t>2062 Mora</t>
  </si>
  <si>
    <t>2080 Falun</t>
  </si>
  <si>
    <t>2081 Borlänge</t>
  </si>
  <si>
    <t>2082 Säter</t>
  </si>
  <si>
    <t>2083 Hedemora</t>
  </si>
  <si>
    <t>2084 Avesta</t>
  </si>
  <si>
    <t>2085 Ludvika</t>
  </si>
  <si>
    <t>2101 Ockelbo</t>
  </si>
  <si>
    <t>2104 Hofors</t>
  </si>
  <si>
    <t>2121 Ovanåker</t>
  </si>
  <si>
    <t>2132 Nordanstig</t>
  </si>
  <si>
    <t>2161 Ljusdal</t>
  </si>
  <si>
    <t>2180 Gävle</t>
  </si>
  <si>
    <t>2181 Sandviken</t>
  </si>
  <si>
    <t>2182 Söderhamn</t>
  </si>
  <si>
    <t>2183 Bollnäs</t>
  </si>
  <si>
    <t>2184 Hudiksvall</t>
  </si>
  <si>
    <t>2260 Ånge</t>
  </si>
  <si>
    <t>2262 Timrå</t>
  </si>
  <si>
    <t>2280 Härnösand</t>
  </si>
  <si>
    <t>2281 Sundsvall</t>
  </si>
  <si>
    <t>2282 Kramfors</t>
  </si>
  <si>
    <t>2283 Sollefteå</t>
  </si>
  <si>
    <t>2284 Örnsköldsvik</t>
  </si>
  <si>
    <t>2303 Ragunda</t>
  </si>
  <si>
    <t>2305 Bräcke</t>
  </si>
  <si>
    <t>2309 Krokom</t>
  </si>
  <si>
    <t>2313 Strömsund</t>
  </si>
  <si>
    <t>2321 Åre</t>
  </si>
  <si>
    <t>2326 Berg</t>
  </si>
  <si>
    <t>2361 Härjedalen</t>
  </si>
  <si>
    <t>2380 Östersund</t>
  </si>
  <si>
    <t>2401 Nordmaling</t>
  </si>
  <si>
    <t>2403 Bjurholm</t>
  </si>
  <si>
    <t>2404 Vindeln</t>
  </si>
  <si>
    <t>2409 Robertsfors</t>
  </si>
  <si>
    <t>2417 Norsjö</t>
  </si>
  <si>
    <t>2418 Malå</t>
  </si>
  <si>
    <t>2421 Storuman</t>
  </si>
  <si>
    <t>2422 Sorsele</t>
  </si>
  <si>
    <t>2425 Dorotea</t>
  </si>
  <si>
    <t>2460 Vännäs</t>
  </si>
  <si>
    <t>2462 Vilhelmina</t>
  </si>
  <si>
    <t>2463 Åsele</t>
  </si>
  <si>
    <t>2480 Umeå</t>
  </si>
  <si>
    <t>2481 Lycksele</t>
  </si>
  <si>
    <t>2482 Skellefteå</t>
  </si>
  <si>
    <t>2505 Arvidsjaur</t>
  </si>
  <si>
    <t>2506 Arjeplog</t>
  </si>
  <si>
    <t>2510 Jokkmokk</t>
  </si>
  <si>
    <t>2513 Överkalix</t>
  </si>
  <si>
    <t>2514 Kalix</t>
  </si>
  <si>
    <t>2518 Övertorneå</t>
  </si>
  <si>
    <t>2521 Pajala</t>
  </si>
  <si>
    <t>2523 Gällivare</t>
  </si>
  <si>
    <t>2560 Älvsbyn</t>
  </si>
  <si>
    <t>2580 Luleå</t>
  </si>
  <si>
    <t>2581 Piteå</t>
  </si>
  <si>
    <t>2582 Boden</t>
  </si>
  <si>
    <t>2583 Haparanda</t>
  </si>
  <si>
    <t>2584 Kiruna</t>
  </si>
  <si>
    <t/>
  </si>
  <si>
    <t xml:space="preserve">Antalet </t>
  </si>
  <si>
    <t>Andelen</t>
  </si>
  <si>
    <t>inv 80 år</t>
  </si>
  <si>
    <t>inv 0-64 år</t>
  </si>
  <si>
    <t>Kommun</t>
  </si>
  <si>
    <t>och äldre</t>
  </si>
  <si>
    <t>och äldre, %</t>
  </si>
  <si>
    <t>Fördelning kr</t>
  </si>
  <si>
    <t>Ny ram</t>
  </si>
  <si>
    <t>Riket</t>
  </si>
  <si>
    <t>Gammal ram</t>
  </si>
  <si>
    <t>Nytt belopp</t>
  </si>
  <si>
    <t>Ny bef</t>
  </si>
  <si>
    <t>Gammalt belopp</t>
  </si>
  <si>
    <t>Utfall 2011</t>
  </si>
  <si>
    <t>Fördelning av medel till kommunerna i samband med Omvårdnadslyftet, 293 500 000 kr.</t>
  </si>
  <si>
    <t>Rangordning av kommuner i skillnad mellan ny och gammal ram. Kronor respektive procent.</t>
  </si>
  <si>
    <t>Kronor</t>
  </si>
  <si>
    <t>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</si>
</sst>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right"/>
    </xf>
    <xf numFmtId="0" fontId="18" fillId="0" borderId="0" xfId="0" applyFont="1"/>
    <xf numFmtId="0" fontId="18" fillId="0" borderId="10" xfId="0" applyFont="1" applyBorder="1"/>
    <xf numFmtId="0" fontId="18" fillId="0" borderId="11" xfId="0" applyFont="1" applyBorder="1"/>
    <xf numFmtId="3" fontId="0" fillId="0" borderId="0" xfId="0" applyNumberFormat="1"/>
    <xf numFmtId="3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9" fillId="0" borderId="0" xfId="0" applyFont="1"/>
    <xf numFmtId="0" fontId="0" fillId="0" borderId="12" xfId="0" applyBorder="1"/>
    <xf numFmtId="0" fontId="0" fillId="0" borderId="13" xfId="0" applyBorder="1"/>
    <xf numFmtId="0" fontId="18" fillId="0" borderId="12" xfId="0" applyFont="1" applyBorder="1"/>
    <xf numFmtId="0" fontId="18" fillId="0" borderId="13" xfId="0" applyFont="1" applyBorder="1"/>
    <xf numFmtId="2" fontId="0" fillId="0" borderId="0" xfId="0" applyNumberFormat="1"/>
    <xf numFmtId="0" fontId="0" fillId="0" borderId="14" xfId="0" applyBorder="1"/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0" fillId="0" borderId="16" xfId="0" applyBorder="1"/>
    <xf numFmtId="3" fontId="0" fillId="0" borderId="16" xfId="0" applyNumberFormat="1" applyBorder="1"/>
  </cellXfs>
  <cellStyles count="42">
    <cellStyle name="20% - Dekorfärg1" xfId="19" builtinId="30" customBuiltin="1"/>
    <cellStyle name="20% - Dekorfärg2" xfId="23" builtinId="34" customBuiltin="1"/>
    <cellStyle name="20% - Dekorfärg3" xfId="27" builtinId="38" customBuiltin="1"/>
    <cellStyle name="20% - Dekorfärg4" xfId="31" builtinId="42" customBuiltin="1"/>
    <cellStyle name="20% - Dekorfärg5" xfId="35" builtinId="46" customBuiltin="1"/>
    <cellStyle name="20% - Dekorfärg6" xfId="39" builtinId="50" customBuiltin="1"/>
    <cellStyle name="40% - Dekorfärg1" xfId="20" builtinId="31" customBuiltin="1"/>
    <cellStyle name="40% - Dekorfärg2" xfId="24" builtinId="35" customBuiltin="1"/>
    <cellStyle name="40% - Dekorfärg3" xfId="28" builtinId="39" customBuiltin="1"/>
    <cellStyle name="40% - Dekorfärg4" xfId="32" builtinId="43" customBuiltin="1"/>
    <cellStyle name="40% - Dekorfärg5" xfId="36" builtinId="47" customBuiltin="1"/>
    <cellStyle name="40% - Dekorfärg6" xfId="40" builtinId="51" customBuiltin="1"/>
    <cellStyle name="60% - Dekorfärg1" xfId="21" builtinId="32" customBuiltin="1"/>
    <cellStyle name="60% - Dekorfärg2" xfId="25" builtinId="36" customBuiltin="1"/>
    <cellStyle name="60% - Dekorfärg3" xfId="29" builtinId="40" customBuiltin="1"/>
    <cellStyle name="60% - Dekorfärg4" xfId="33" builtinId="44" customBuiltin="1"/>
    <cellStyle name="60% - Dekorfärg5" xfId="37" builtinId="48" customBuiltin="1"/>
    <cellStyle name="60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ålig" xfId="7" builtinId="27" customBuiltin="1"/>
    <cellStyle name="Färg1" xfId="18" builtinId="29" customBuiltin="1"/>
    <cellStyle name="Färg2" xfId="22" builtinId="33" customBuiltin="1"/>
    <cellStyle name="Färg3" xfId="26" builtinId="37" customBuiltin="1"/>
    <cellStyle name="Färg4" xfId="30" builtinId="41" customBuiltin="1"/>
    <cellStyle name="Färg5" xfId="34" builtinId="45" customBuiltin="1"/>
    <cellStyle name="Färg6" xfId="38" builtinId="49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02"/>
  <sheetViews>
    <sheetView tabSelected="1" view="pageLayout" zoomScaleNormal="100" workbookViewId="0">
      <selection sqref="A1:A1048576"/>
    </sheetView>
  </sheetViews>
  <sheetFormatPr defaultRowHeight="12.75" x14ac:dyDescent="0.2"/>
  <cols>
    <col min="1" max="1" width="19.42578125" bestFit="1" customWidth="1"/>
    <col min="2" max="2" width="11.140625" bestFit="1" customWidth="1"/>
    <col min="4" max="4" width="11.140625" bestFit="1" customWidth="1"/>
    <col min="6" max="6" width="11.140625" bestFit="1" customWidth="1"/>
    <col min="8" max="8" width="11.140625" bestFit="1" customWidth="1"/>
    <col min="9" max="9" width="11.140625" customWidth="1"/>
    <col min="10" max="10" width="9.28515625" bestFit="1" customWidth="1"/>
    <col min="11" max="11" width="3.7109375" customWidth="1"/>
    <col min="13" max="13" width="3.7109375" customWidth="1"/>
    <col min="14" max="14" width="11.140625" bestFit="1" customWidth="1"/>
    <col min="16" max="16" width="9.28515625" bestFit="1" customWidth="1"/>
    <col min="17" max="17" width="3.7109375" customWidth="1"/>
    <col min="19" max="19" width="3.7109375" customWidth="1"/>
    <col min="20" max="20" width="10.140625" bestFit="1" customWidth="1"/>
    <col min="22" max="22" width="10.140625" bestFit="1" customWidth="1"/>
    <col min="24" max="25" width="9.28515625" bestFit="1" customWidth="1"/>
    <col min="27" max="27" width="10" bestFit="1" customWidth="1"/>
    <col min="28" max="29" width="9.28515625" bestFit="1" customWidth="1"/>
    <col min="32" max="32" width="12.42578125" bestFit="1" customWidth="1"/>
    <col min="34" max="34" width="13.140625" bestFit="1" customWidth="1"/>
    <col min="35" max="35" width="9.28515625" bestFit="1" customWidth="1"/>
  </cols>
  <sheetData>
    <row r="4" spans="1:20" x14ac:dyDescent="0.2">
      <c r="A4" s="2" t="s">
        <v>306</v>
      </c>
    </row>
    <row r="5" spans="1:20" x14ac:dyDescent="0.2">
      <c r="A5" s="2"/>
    </row>
    <row r="7" spans="1:20" x14ac:dyDescent="0.2">
      <c r="A7" s="11"/>
      <c r="B7" s="17" t="s">
        <v>299</v>
      </c>
      <c r="C7" s="13"/>
      <c r="D7" s="13" t="s">
        <v>301</v>
      </c>
      <c r="E7" s="13"/>
      <c r="F7" s="13" t="s">
        <v>301</v>
      </c>
      <c r="G7" s="13"/>
      <c r="H7" s="13"/>
      <c r="I7" s="11"/>
      <c r="J7" s="3" t="s">
        <v>291</v>
      </c>
      <c r="K7" s="3"/>
      <c r="L7" s="3" t="s">
        <v>292</v>
      </c>
      <c r="M7" s="3"/>
      <c r="N7" s="3"/>
      <c r="O7" s="11"/>
      <c r="P7" s="3" t="s">
        <v>291</v>
      </c>
      <c r="Q7" s="3"/>
      <c r="R7" s="3" t="s">
        <v>292</v>
      </c>
      <c r="S7" s="3"/>
      <c r="T7" s="3"/>
    </row>
    <row r="8" spans="1:20" x14ac:dyDescent="0.2">
      <c r="B8" s="18" t="s">
        <v>302</v>
      </c>
      <c r="C8" s="2"/>
      <c r="D8" s="2" t="s">
        <v>302</v>
      </c>
      <c r="E8" s="2"/>
      <c r="F8" s="2" t="s">
        <v>304</v>
      </c>
      <c r="G8" s="2"/>
      <c r="H8" s="2"/>
      <c r="J8" s="2" t="s">
        <v>293</v>
      </c>
      <c r="K8" s="2"/>
      <c r="L8" s="2" t="s">
        <v>293</v>
      </c>
      <c r="M8" s="2"/>
      <c r="N8" s="2"/>
      <c r="P8" s="2" t="s">
        <v>294</v>
      </c>
      <c r="Q8" s="2"/>
      <c r="R8" s="2" t="s">
        <v>294</v>
      </c>
      <c r="S8" s="2"/>
      <c r="T8" s="2"/>
    </row>
    <row r="9" spans="1:20" x14ac:dyDescent="0.2">
      <c r="A9" s="12" t="s">
        <v>295</v>
      </c>
      <c r="B9" s="19" t="s">
        <v>303</v>
      </c>
      <c r="C9" s="12"/>
      <c r="D9" s="12" t="s">
        <v>303</v>
      </c>
      <c r="E9" s="12"/>
      <c r="F9" s="12" t="s">
        <v>303</v>
      </c>
      <c r="G9" s="12"/>
      <c r="H9" s="12" t="s">
        <v>305</v>
      </c>
      <c r="I9" s="10"/>
      <c r="J9" s="4" t="s">
        <v>296</v>
      </c>
      <c r="K9" s="4"/>
      <c r="L9" s="4" t="s">
        <v>297</v>
      </c>
      <c r="M9" s="4"/>
      <c r="N9" s="4" t="s">
        <v>298</v>
      </c>
      <c r="O9" s="10"/>
      <c r="P9" s="4" t="s">
        <v>296</v>
      </c>
      <c r="Q9" s="4"/>
      <c r="R9" s="4" t="s">
        <v>297</v>
      </c>
      <c r="S9" s="4"/>
      <c r="T9" s="4" t="s">
        <v>298</v>
      </c>
    </row>
    <row r="10" spans="1:20" x14ac:dyDescent="0.2">
      <c r="B10" s="20"/>
      <c r="J10" s="1"/>
    </row>
    <row r="11" spans="1:20" x14ac:dyDescent="0.2">
      <c r="A11" t="s">
        <v>0</v>
      </c>
      <c r="B11" s="21">
        <f t="shared" ref="B11:B74" si="0">SUM(N11+T11)</f>
        <v>845865.05216538243</v>
      </c>
      <c r="C11" s="5"/>
      <c r="D11" s="5">
        <v>807044.49788944772</v>
      </c>
      <c r="E11" s="5"/>
      <c r="F11" s="5">
        <v>670108.15719134035</v>
      </c>
      <c r="G11" s="5"/>
      <c r="H11" s="5">
        <v>644789.01320157375</v>
      </c>
      <c r="I11" s="5"/>
      <c r="J11" s="6">
        <v>1396</v>
      </c>
      <c r="K11" s="5"/>
      <c r="L11" s="8">
        <f t="shared" ref="L11:L74" si="1">J11/507687</f>
        <v>2.749725716829464E-3</v>
      </c>
      <c r="N11" s="5">
        <f t="shared" ref="N11:N74" si="2">L11*270020000</f>
        <v>742480.93805829191</v>
      </c>
      <c r="O11" s="5"/>
      <c r="P11" s="6">
        <v>33924</v>
      </c>
      <c r="R11" s="7">
        <f t="shared" ref="R11:R74" si="3">P11/7704622</f>
        <v>4.403071299279835E-3</v>
      </c>
      <c r="T11" s="5">
        <f t="shared" ref="T11:T74" si="4">R11*23480000</f>
        <v>103384.11410709053</v>
      </c>
    </row>
    <row r="12" spans="1:20" x14ac:dyDescent="0.2">
      <c r="A12" t="s">
        <v>1</v>
      </c>
      <c r="B12" s="21">
        <f t="shared" si="0"/>
        <v>590008.3287256168</v>
      </c>
      <c r="C12" s="5"/>
      <c r="D12" s="5">
        <v>553253.28401160554</v>
      </c>
      <c r="E12" s="5"/>
      <c r="F12" s="5">
        <v>459379.30260179989</v>
      </c>
      <c r="G12" s="5"/>
      <c r="H12" s="5">
        <v>438821.41330323037</v>
      </c>
      <c r="I12" s="5"/>
      <c r="J12" s="6">
        <v>957</v>
      </c>
      <c r="K12" s="5"/>
      <c r="L12" s="8">
        <f t="shared" si="1"/>
        <v>1.8850197070242097E-3</v>
      </c>
      <c r="N12" s="5">
        <f t="shared" si="2"/>
        <v>508993.02129067713</v>
      </c>
      <c r="O12" s="5"/>
      <c r="P12" s="6">
        <v>26584</v>
      </c>
      <c r="R12" s="7">
        <f t="shared" si="3"/>
        <v>3.4503963984216226E-3</v>
      </c>
      <c r="T12" s="5">
        <f t="shared" si="4"/>
        <v>81015.307434939692</v>
      </c>
    </row>
    <row r="13" spans="1:20" x14ac:dyDescent="0.2">
      <c r="A13" t="s">
        <v>2</v>
      </c>
      <c r="B13" s="21">
        <f t="shared" si="0"/>
        <v>799259.46771783789</v>
      </c>
      <c r="C13" s="5"/>
      <c r="D13" s="5">
        <v>758483.08111099945</v>
      </c>
      <c r="E13" s="5"/>
      <c r="F13" s="5">
        <v>629786.46291908203</v>
      </c>
      <c r="G13" s="5"/>
      <c r="H13" s="5">
        <v>602539.24911986222</v>
      </c>
      <c r="I13" s="5"/>
      <c r="J13" s="6">
        <v>1312</v>
      </c>
      <c r="K13" s="5"/>
      <c r="L13" s="8">
        <f t="shared" si="1"/>
        <v>2.5842694416047681E-3</v>
      </c>
      <c r="N13" s="5">
        <f t="shared" si="2"/>
        <v>697804.43462211953</v>
      </c>
      <c r="O13" s="5"/>
      <c r="P13" s="6">
        <v>33291</v>
      </c>
      <c r="R13" s="7">
        <f t="shared" si="3"/>
        <v>4.3209128234973759E-3</v>
      </c>
      <c r="T13" s="5">
        <f t="shared" si="4"/>
        <v>101455.03309571839</v>
      </c>
    </row>
    <row r="14" spans="1:20" x14ac:dyDescent="0.2">
      <c r="A14" t="s">
        <v>3</v>
      </c>
      <c r="B14" s="21">
        <f t="shared" si="0"/>
        <v>682813.36921477923</v>
      </c>
      <c r="C14" s="5"/>
      <c r="D14" s="5">
        <v>631298.41811982577</v>
      </c>
      <c r="E14" s="5"/>
      <c r="F14" s="5">
        <v>524182.02553935786</v>
      </c>
      <c r="G14" s="5"/>
      <c r="H14" s="5">
        <v>499315.39369295357</v>
      </c>
      <c r="I14" s="5"/>
      <c r="J14" s="6">
        <v>1092</v>
      </c>
      <c r="K14" s="5"/>
      <c r="L14" s="8">
        <f t="shared" si="1"/>
        <v>2.1509315779210418E-3</v>
      </c>
      <c r="N14" s="5">
        <f t="shared" si="2"/>
        <v>580794.54467023967</v>
      </c>
      <c r="O14" s="5"/>
      <c r="P14" s="6">
        <v>33476</v>
      </c>
      <c r="R14" s="7">
        <f t="shared" si="3"/>
        <v>4.3449243843500691E-3</v>
      </c>
      <c r="T14" s="5">
        <f t="shared" si="4"/>
        <v>102018.82454453962</v>
      </c>
    </row>
    <row r="15" spans="1:20" x14ac:dyDescent="0.2">
      <c r="A15" t="s">
        <v>4</v>
      </c>
      <c r="B15" s="21">
        <f t="shared" si="0"/>
        <v>1676486.0401767776</v>
      </c>
      <c r="C15" s="5"/>
      <c r="D15" s="5">
        <v>1636057.255750098</v>
      </c>
      <c r="E15" s="5"/>
      <c r="F15" s="5">
        <v>1358457.0808391785</v>
      </c>
      <c r="G15" s="5"/>
      <c r="H15" s="5">
        <v>1314543.7960877952</v>
      </c>
      <c r="I15" s="5"/>
      <c r="J15" s="6">
        <v>2830</v>
      </c>
      <c r="K15" s="5"/>
      <c r="L15" s="8">
        <f t="shared" si="1"/>
        <v>5.5743007010224804E-3</v>
      </c>
      <c r="N15" s="5">
        <f t="shared" si="2"/>
        <v>1505172.6752900903</v>
      </c>
      <c r="O15" s="5"/>
      <c r="P15" s="6">
        <v>56214</v>
      </c>
      <c r="R15" s="7">
        <f t="shared" si="3"/>
        <v>7.2961399014773208E-3</v>
      </c>
      <c r="T15" s="5">
        <f t="shared" si="4"/>
        <v>171313.36488668749</v>
      </c>
    </row>
    <row r="16" spans="1:20" x14ac:dyDescent="0.2">
      <c r="A16" t="s">
        <v>5</v>
      </c>
      <c r="B16" s="21">
        <f t="shared" si="0"/>
        <v>505002.03668114921</v>
      </c>
      <c r="C16" s="5"/>
      <c r="D16" s="5">
        <v>476364.37411239604</v>
      </c>
      <c r="E16" s="5"/>
      <c r="F16" s="5">
        <v>395536.62000405765</v>
      </c>
      <c r="G16" s="5"/>
      <c r="H16" s="5">
        <v>387449.54106751306</v>
      </c>
      <c r="I16" s="5"/>
      <c r="J16" s="6">
        <v>824</v>
      </c>
      <c r="K16" s="5"/>
      <c r="L16" s="8">
        <f t="shared" si="1"/>
        <v>1.6230472712517752E-3</v>
      </c>
      <c r="N16" s="5">
        <f t="shared" si="2"/>
        <v>438255.22418340435</v>
      </c>
      <c r="O16" s="5"/>
      <c r="P16" s="6">
        <v>21902</v>
      </c>
      <c r="R16" s="7">
        <f t="shared" si="3"/>
        <v>2.8427092205172426E-3</v>
      </c>
      <c r="T16" s="5">
        <f t="shared" si="4"/>
        <v>66746.812497744861</v>
      </c>
    </row>
    <row r="17" spans="1:20" x14ac:dyDescent="0.2">
      <c r="A17" t="s">
        <v>6</v>
      </c>
      <c r="B17" s="21">
        <f t="shared" si="0"/>
        <v>1861770.518368511</v>
      </c>
      <c r="C17" s="5"/>
      <c r="D17" s="5">
        <v>1733758.2014114996</v>
      </c>
      <c r="E17" s="5"/>
      <c r="F17" s="5">
        <v>1439580.4895536029</v>
      </c>
      <c r="G17" s="5"/>
      <c r="H17" s="5">
        <v>1386560.4394088942</v>
      </c>
      <c r="I17" s="5"/>
      <c r="J17" s="6">
        <v>2999</v>
      </c>
      <c r="K17" s="5"/>
      <c r="L17" s="8">
        <f t="shared" si="1"/>
        <v>5.9071829690340704E-3</v>
      </c>
      <c r="N17" s="5">
        <f t="shared" si="2"/>
        <v>1595057.5452985796</v>
      </c>
      <c r="O17" s="5"/>
      <c r="P17" s="6">
        <v>87518</v>
      </c>
      <c r="R17" s="7">
        <f t="shared" si="3"/>
        <v>1.1359155582194688E-2</v>
      </c>
      <c r="T17" s="5">
        <f t="shared" si="4"/>
        <v>266712.97306993126</v>
      </c>
    </row>
    <row r="18" spans="1:20" x14ac:dyDescent="0.2">
      <c r="A18" t="s">
        <v>7</v>
      </c>
      <c r="B18" s="21">
        <f t="shared" si="0"/>
        <v>1459528.7452800218</v>
      </c>
      <c r="C18" s="5"/>
      <c r="D18" s="5">
        <v>1339485.7461388612</v>
      </c>
      <c r="E18" s="5"/>
      <c r="F18" s="5">
        <v>1112206.733676458</v>
      </c>
      <c r="G18" s="5"/>
      <c r="H18" s="5">
        <v>1092732.5346588099</v>
      </c>
      <c r="I18" s="5"/>
      <c r="J18" s="6">
        <v>2317</v>
      </c>
      <c r="K18" s="5"/>
      <c r="L18" s="8">
        <f t="shared" si="1"/>
        <v>4.5638355916145183E-3</v>
      </c>
      <c r="N18" s="5">
        <f t="shared" si="2"/>
        <v>1232326.8864477521</v>
      </c>
      <c r="O18" s="5"/>
      <c r="P18" s="6">
        <v>74553</v>
      </c>
      <c r="R18" s="7">
        <f t="shared" si="3"/>
        <v>9.6763994391937721E-3</v>
      </c>
      <c r="T18" s="5">
        <f t="shared" si="4"/>
        <v>227201.85883226976</v>
      </c>
    </row>
    <row r="19" spans="1:20" x14ac:dyDescent="0.2">
      <c r="A19" t="s">
        <v>8</v>
      </c>
      <c r="B19" s="21">
        <f t="shared" si="0"/>
        <v>320974.82960461872</v>
      </c>
      <c r="C19" s="5"/>
      <c r="D19" s="5">
        <v>305243.19117881684</v>
      </c>
      <c r="E19" s="5"/>
      <c r="F19" s="5">
        <v>253450.64971133787</v>
      </c>
      <c r="G19" s="5"/>
      <c r="H19" s="5">
        <v>244856.58729173685</v>
      </c>
      <c r="I19" s="5"/>
      <c r="J19" s="6">
        <v>528</v>
      </c>
      <c r="K19" s="5"/>
      <c r="L19" s="8">
        <f t="shared" si="1"/>
        <v>1.0400108728409433E-3</v>
      </c>
      <c r="N19" s="5">
        <f t="shared" si="2"/>
        <v>280823.73588451149</v>
      </c>
      <c r="O19" s="5"/>
      <c r="P19" s="6">
        <v>13175</v>
      </c>
      <c r="R19" s="7">
        <f t="shared" si="3"/>
        <v>1.7100125093742432E-3</v>
      </c>
      <c r="T19" s="5">
        <f t="shared" si="4"/>
        <v>40151.09372010723</v>
      </c>
    </row>
    <row r="20" spans="1:20" x14ac:dyDescent="0.2">
      <c r="A20" t="s">
        <v>9</v>
      </c>
      <c r="B20" s="21">
        <f t="shared" si="0"/>
        <v>1389648.8163521918</v>
      </c>
      <c r="C20" s="5"/>
      <c r="D20" s="5">
        <v>1287455.6567333809</v>
      </c>
      <c r="E20" s="5"/>
      <c r="F20" s="5">
        <v>1069004.9183847527</v>
      </c>
      <c r="G20" s="5"/>
      <c r="H20" s="5">
        <v>1026477.2228033987</v>
      </c>
      <c r="I20" s="5"/>
      <c r="J20" s="6">
        <v>2227</v>
      </c>
      <c r="K20" s="5"/>
      <c r="L20" s="8">
        <f t="shared" si="1"/>
        <v>4.3865610110166301E-3</v>
      </c>
      <c r="N20" s="5">
        <f t="shared" si="2"/>
        <v>1184459.2041947104</v>
      </c>
      <c r="O20" s="5"/>
      <c r="P20" s="6">
        <v>67330</v>
      </c>
      <c r="R20" s="7">
        <f t="shared" si="3"/>
        <v>8.7389102281721278E-3</v>
      </c>
      <c r="T20" s="5">
        <f t="shared" si="4"/>
        <v>205189.61215748155</v>
      </c>
    </row>
    <row r="21" spans="1:20" x14ac:dyDescent="0.2">
      <c r="A21" t="s">
        <v>10</v>
      </c>
      <c r="B21" s="21">
        <f t="shared" si="0"/>
        <v>908032.55250642018</v>
      </c>
      <c r="C21" s="5"/>
      <c r="D21" s="5">
        <v>866011.93254899187</v>
      </c>
      <c r="E21" s="5"/>
      <c r="F21" s="5">
        <v>719070.21452193975</v>
      </c>
      <c r="G21" s="5"/>
      <c r="H21" s="5">
        <v>673115.55957453942</v>
      </c>
      <c r="I21" s="5"/>
      <c r="J21" s="6">
        <v>1498</v>
      </c>
      <c r="K21" s="5"/>
      <c r="L21" s="8">
        <f t="shared" si="1"/>
        <v>2.9506369081737371E-3</v>
      </c>
      <c r="N21" s="5">
        <f t="shared" si="2"/>
        <v>796730.97794507246</v>
      </c>
      <c r="O21" s="5"/>
      <c r="P21" s="6">
        <v>36522</v>
      </c>
      <c r="R21" s="7">
        <f t="shared" si="3"/>
        <v>4.7402714889841447E-3</v>
      </c>
      <c r="T21" s="5">
        <f t="shared" si="4"/>
        <v>111301.57456134772</v>
      </c>
    </row>
    <row r="22" spans="1:20" x14ac:dyDescent="0.2">
      <c r="A22" t="s">
        <v>11</v>
      </c>
      <c r="B22" s="21">
        <f t="shared" si="0"/>
        <v>442607.00136978872</v>
      </c>
      <c r="C22" s="5"/>
      <c r="D22" s="5">
        <v>413350.15472131455</v>
      </c>
      <c r="E22" s="5"/>
      <c r="F22" s="5">
        <v>343214.42148410343</v>
      </c>
      <c r="G22" s="5"/>
      <c r="H22" s="5">
        <v>332716.89214347769</v>
      </c>
      <c r="I22" s="5"/>
      <c r="J22" s="6">
        <v>715</v>
      </c>
      <c r="K22" s="5"/>
      <c r="L22" s="8">
        <f t="shared" si="1"/>
        <v>1.4083480569721109E-3</v>
      </c>
      <c r="N22" s="5">
        <f t="shared" si="2"/>
        <v>380282.14234360936</v>
      </c>
      <c r="O22" s="5"/>
      <c r="P22" s="6">
        <v>20451</v>
      </c>
      <c r="R22" s="7">
        <f t="shared" si="3"/>
        <v>2.6543807080996315E-3</v>
      </c>
      <c r="T22" s="5">
        <f t="shared" si="4"/>
        <v>62324.859026179343</v>
      </c>
    </row>
    <row r="23" spans="1:20" x14ac:dyDescent="0.2">
      <c r="A23" t="s">
        <v>12</v>
      </c>
      <c r="B23" s="21">
        <f t="shared" si="0"/>
        <v>135812.39003594485</v>
      </c>
      <c r="C23" s="5"/>
      <c r="D23" s="5">
        <v>121403.54194612034</v>
      </c>
      <c r="E23" s="5"/>
      <c r="F23" s="5">
        <v>100804.23568064575</v>
      </c>
      <c r="G23" s="5"/>
      <c r="H23" s="5">
        <v>96982.413005746756</v>
      </c>
      <c r="I23" s="5"/>
      <c r="J23" s="6">
        <v>210</v>
      </c>
      <c r="K23" s="5"/>
      <c r="L23" s="8">
        <f t="shared" si="1"/>
        <v>4.1364068806173883E-4</v>
      </c>
      <c r="N23" s="5">
        <f t="shared" si="2"/>
        <v>111691.25859043072</v>
      </c>
      <c r="O23" s="5"/>
      <c r="P23" s="6">
        <v>7915</v>
      </c>
      <c r="R23" s="7">
        <f t="shared" si="3"/>
        <v>1.0273054278327996E-3</v>
      </c>
      <c r="T23" s="5">
        <f t="shared" si="4"/>
        <v>24121.131445514136</v>
      </c>
    </row>
    <row r="24" spans="1:20" x14ac:dyDescent="0.2">
      <c r="A24" t="s">
        <v>13</v>
      </c>
      <c r="B24" s="21">
        <f t="shared" si="0"/>
        <v>1790338.0928533834</v>
      </c>
      <c r="C24" s="5"/>
      <c r="D24" s="5">
        <v>1770757.376099841</v>
      </c>
      <c r="E24" s="5"/>
      <c r="F24" s="5">
        <v>1470301.7804277046</v>
      </c>
      <c r="G24" s="5"/>
      <c r="H24" s="5">
        <v>1456176.5279526233</v>
      </c>
      <c r="I24" s="5"/>
      <c r="J24" s="6">
        <v>3063</v>
      </c>
      <c r="K24" s="5"/>
      <c r="L24" s="8">
        <f t="shared" si="1"/>
        <v>6.0332448930147907E-3</v>
      </c>
      <c r="N24" s="5">
        <f t="shared" si="2"/>
        <v>1629096.7860118537</v>
      </c>
      <c r="O24" s="5"/>
      <c r="P24" s="6">
        <v>52909</v>
      </c>
      <c r="R24" s="7">
        <f t="shared" si="3"/>
        <v>6.867176611649475E-3</v>
      </c>
      <c r="T24" s="5">
        <f t="shared" si="4"/>
        <v>161241.30684152967</v>
      </c>
    </row>
    <row r="25" spans="1:20" x14ac:dyDescent="0.2">
      <c r="A25" t="s">
        <v>14</v>
      </c>
      <c r="B25" s="21">
        <f t="shared" si="0"/>
        <v>1169014.1196892452</v>
      </c>
      <c r="C25" s="5"/>
      <c r="D25" s="5">
        <v>1185707.9263404419</v>
      </c>
      <c r="E25" s="5"/>
      <c r="F25" s="5">
        <v>984521.36848097341</v>
      </c>
      <c r="G25" s="5"/>
      <c r="H25" s="5">
        <v>987108.12445453135</v>
      </c>
      <c r="I25" s="5"/>
      <c r="J25" s="6">
        <v>2051</v>
      </c>
      <c r="K25" s="5"/>
      <c r="L25" s="8">
        <f t="shared" si="1"/>
        <v>4.0398907200696488E-3</v>
      </c>
      <c r="N25" s="5">
        <f t="shared" si="2"/>
        <v>1090851.2922332066</v>
      </c>
      <c r="O25" s="5"/>
      <c r="P25" s="6">
        <v>25648</v>
      </c>
      <c r="R25" s="7">
        <f t="shared" si="3"/>
        <v>3.3289108797290769E-3</v>
      </c>
      <c r="T25" s="5">
        <f t="shared" si="4"/>
        <v>78162.827456038722</v>
      </c>
    </row>
    <row r="26" spans="1:20" x14ac:dyDescent="0.2">
      <c r="A26" t="s">
        <v>15</v>
      </c>
      <c r="B26" s="21">
        <f t="shared" si="0"/>
        <v>1548305.4299437364</v>
      </c>
      <c r="C26" s="5"/>
      <c r="D26" s="5">
        <v>1496154.1264598072</v>
      </c>
      <c r="E26" s="5"/>
      <c r="F26" s="5">
        <v>1242292.1997214821</v>
      </c>
      <c r="G26" s="5"/>
      <c r="H26" s="5">
        <v>1228123.824102476</v>
      </c>
      <c r="I26" s="5"/>
      <c r="J26" s="6">
        <v>2588</v>
      </c>
      <c r="K26" s="5"/>
      <c r="L26" s="8">
        <f t="shared" si="1"/>
        <v>5.0976290509703818E-3</v>
      </c>
      <c r="N26" s="5">
        <f t="shared" si="2"/>
        <v>1376461.7963430225</v>
      </c>
      <c r="O26" s="5"/>
      <c r="P26" s="6">
        <v>56388</v>
      </c>
      <c r="R26" s="7">
        <f t="shared" si="3"/>
        <v>7.3187237479009357E-3</v>
      </c>
      <c r="T26" s="5">
        <f t="shared" si="4"/>
        <v>171843.63360071398</v>
      </c>
    </row>
    <row r="27" spans="1:20" x14ac:dyDescent="0.2">
      <c r="A27" t="s">
        <v>16</v>
      </c>
      <c r="B27" s="21">
        <f t="shared" si="0"/>
        <v>22870855.179251641</v>
      </c>
      <c r="C27" s="5"/>
      <c r="D27" s="5">
        <v>22363688.650684379</v>
      </c>
      <c r="E27" s="5"/>
      <c r="F27" s="5">
        <v>18569100.252714764</v>
      </c>
      <c r="G27" s="5"/>
      <c r="H27" s="5">
        <v>18973984.960332233</v>
      </c>
      <c r="I27" s="5"/>
      <c r="J27" s="6">
        <v>38684</v>
      </c>
      <c r="K27" s="5"/>
      <c r="L27" s="8">
        <f t="shared" si="1"/>
        <v>7.6196554176096692E-2</v>
      </c>
      <c r="N27" s="5">
        <f t="shared" si="2"/>
        <v>20574593.558629628</v>
      </c>
      <c r="O27" s="5"/>
      <c r="P27" s="6">
        <v>753485</v>
      </c>
      <c r="R27" s="7">
        <f t="shared" si="3"/>
        <v>9.7796491508603534E-2</v>
      </c>
      <c r="T27" s="5">
        <f t="shared" si="4"/>
        <v>2296261.6206220109</v>
      </c>
    </row>
    <row r="28" spans="1:20" x14ac:dyDescent="0.2">
      <c r="A28" t="s">
        <v>17</v>
      </c>
      <c r="B28" s="21">
        <f t="shared" si="0"/>
        <v>2088273.1139567262</v>
      </c>
      <c r="C28" s="5"/>
      <c r="D28" s="5">
        <v>2021658.0294551565</v>
      </c>
      <c r="E28" s="5"/>
      <c r="F28" s="5">
        <v>1678630.5341677058</v>
      </c>
      <c r="G28" s="5"/>
      <c r="H28" s="5">
        <v>1637658.4691217931</v>
      </c>
      <c r="I28" s="5"/>
      <c r="J28" s="6">
        <v>3497</v>
      </c>
      <c r="K28" s="5"/>
      <c r="L28" s="8">
        <f t="shared" si="1"/>
        <v>6.8881023150090511E-3</v>
      </c>
      <c r="N28" s="5">
        <f t="shared" si="2"/>
        <v>1859925.387098744</v>
      </c>
      <c r="O28" s="5"/>
      <c r="P28" s="6">
        <v>74929</v>
      </c>
      <c r="R28" s="7">
        <f t="shared" si="3"/>
        <v>9.7252013142241113E-3</v>
      </c>
      <c r="T28" s="5">
        <f t="shared" si="4"/>
        <v>228347.72685798214</v>
      </c>
    </row>
    <row r="29" spans="1:20" x14ac:dyDescent="0.2">
      <c r="A29" t="s">
        <v>18</v>
      </c>
      <c r="B29" s="21">
        <f t="shared" si="0"/>
        <v>2093622.2604019323</v>
      </c>
      <c r="C29" s="5"/>
      <c r="D29" s="5">
        <v>2015298.7963055978</v>
      </c>
      <c r="E29" s="5"/>
      <c r="F29" s="5">
        <v>1673350.3122987195</v>
      </c>
      <c r="G29" s="5"/>
      <c r="H29" s="5">
        <v>1638618.691032741</v>
      </c>
      <c r="I29" s="5"/>
      <c r="J29" s="6">
        <v>3486</v>
      </c>
      <c r="K29" s="5"/>
      <c r="L29" s="8">
        <f t="shared" si="1"/>
        <v>6.8664354218248647E-3</v>
      </c>
      <c r="N29" s="5">
        <f t="shared" si="2"/>
        <v>1854074.8926011499</v>
      </c>
      <c r="O29" s="5"/>
      <c r="P29" s="6">
        <v>78604</v>
      </c>
      <c r="R29" s="7">
        <f t="shared" si="3"/>
        <v>1.0202187725757345E-2</v>
      </c>
      <c r="T29" s="5">
        <f t="shared" si="4"/>
        <v>239547.36780078246</v>
      </c>
    </row>
    <row r="30" spans="1:20" x14ac:dyDescent="0.2">
      <c r="A30" t="s">
        <v>19</v>
      </c>
      <c r="B30" s="21">
        <f t="shared" si="0"/>
        <v>953454.81086445355</v>
      </c>
      <c r="C30" s="5"/>
      <c r="D30" s="5">
        <v>919776.35826798796</v>
      </c>
      <c r="E30" s="5"/>
      <c r="F30" s="5">
        <v>763712.09032336855</v>
      </c>
      <c r="G30" s="5"/>
      <c r="H30" s="5">
        <v>780180.30264523998</v>
      </c>
      <c r="I30" s="5"/>
      <c r="J30" s="6">
        <v>1591</v>
      </c>
      <c r="K30" s="5"/>
      <c r="L30" s="8">
        <f t="shared" si="1"/>
        <v>3.1338206414582214E-3</v>
      </c>
      <c r="N30" s="5">
        <f t="shared" si="2"/>
        <v>846194.24960654892</v>
      </c>
      <c r="O30" s="5"/>
      <c r="P30" s="6">
        <v>35196</v>
      </c>
      <c r="R30" s="7">
        <f t="shared" si="3"/>
        <v>4.5681670041697051E-3</v>
      </c>
      <c r="T30" s="5">
        <f t="shared" si="4"/>
        <v>107260.56125790467</v>
      </c>
    </row>
    <row r="31" spans="1:20" x14ac:dyDescent="0.2">
      <c r="A31" t="s">
        <v>20</v>
      </c>
      <c r="B31" s="21">
        <f t="shared" si="0"/>
        <v>2069869.7594282385</v>
      </c>
      <c r="C31" s="5"/>
      <c r="D31" s="5">
        <v>2051719.8588894338</v>
      </c>
      <c r="E31" s="5"/>
      <c r="F31" s="5">
        <v>1703591.5830029133</v>
      </c>
      <c r="G31" s="5"/>
      <c r="H31" s="5">
        <v>1735120.9930830137</v>
      </c>
      <c r="I31" s="5"/>
      <c r="J31" s="6">
        <v>3549</v>
      </c>
      <c r="K31" s="5"/>
      <c r="L31" s="8">
        <f t="shared" si="1"/>
        <v>6.990527628243386E-3</v>
      </c>
      <c r="N31" s="5">
        <f t="shared" si="2"/>
        <v>1887582.2701782791</v>
      </c>
      <c r="O31" s="5"/>
      <c r="P31" s="6">
        <v>59815</v>
      </c>
      <c r="R31" s="7">
        <f t="shared" si="3"/>
        <v>7.7635216886694763E-3</v>
      </c>
      <c r="T31" s="5">
        <f t="shared" si="4"/>
        <v>182287.4892499593</v>
      </c>
    </row>
    <row r="32" spans="1:20" x14ac:dyDescent="0.2">
      <c r="A32" t="s">
        <v>21</v>
      </c>
      <c r="B32" s="21">
        <f t="shared" si="0"/>
        <v>1605095.2689882671</v>
      </c>
      <c r="C32" s="5"/>
      <c r="D32" s="5">
        <v>1627385.5741825178</v>
      </c>
      <c r="E32" s="5"/>
      <c r="F32" s="5">
        <v>1351256.7782905609</v>
      </c>
      <c r="G32" s="5"/>
      <c r="H32" s="5">
        <v>1365435.5573680385</v>
      </c>
      <c r="I32" s="5"/>
      <c r="J32" s="6">
        <v>2815</v>
      </c>
      <c r="K32" s="5"/>
      <c r="L32" s="8">
        <f t="shared" si="1"/>
        <v>5.5447549375894989E-3</v>
      </c>
      <c r="N32" s="5">
        <f t="shared" si="2"/>
        <v>1497194.7282479166</v>
      </c>
      <c r="O32" s="5"/>
      <c r="P32" s="6">
        <v>35406</v>
      </c>
      <c r="R32" s="7">
        <f t="shared" si="3"/>
        <v>4.5954233705430324E-3</v>
      </c>
      <c r="T32" s="5">
        <f t="shared" si="4"/>
        <v>107900.54074035041</v>
      </c>
    </row>
    <row r="33" spans="1:20" x14ac:dyDescent="0.2">
      <c r="A33" t="s">
        <v>22</v>
      </c>
      <c r="B33" s="21">
        <f t="shared" si="0"/>
        <v>238587.95281760712</v>
      </c>
      <c r="C33" s="5"/>
      <c r="D33" s="5">
        <v>228932.39338411266</v>
      </c>
      <c r="E33" s="5"/>
      <c r="F33" s="5">
        <v>190087.98728350343</v>
      </c>
      <c r="G33" s="5"/>
      <c r="H33" s="5">
        <v>198765.93556623344</v>
      </c>
      <c r="I33" s="5"/>
      <c r="J33" s="6">
        <v>396</v>
      </c>
      <c r="K33" s="5"/>
      <c r="L33" s="8">
        <f t="shared" si="1"/>
        <v>7.8000815463070755E-4</v>
      </c>
      <c r="N33" s="5">
        <f t="shared" si="2"/>
        <v>210617.80191338365</v>
      </c>
      <c r="O33" s="5"/>
      <c r="P33" s="6">
        <v>9178</v>
      </c>
      <c r="R33" s="7">
        <f t="shared" si="3"/>
        <v>1.1912330027352412E-3</v>
      </c>
      <c r="T33" s="5">
        <f t="shared" si="4"/>
        <v>27970.150904223461</v>
      </c>
    </row>
    <row r="34" spans="1:20" x14ac:dyDescent="0.2">
      <c r="A34" t="s">
        <v>23</v>
      </c>
      <c r="B34" s="21">
        <f t="shared" si="0"/>
        <v>1991976.3640446155</v>
      </c>
      <c r="C34" s="5"/>
      <c r="D34" s="5">
        <v>2024548.589977683</v>
      </c>
      <c r="E34" s="5"/>
      <c r="F34" s="5">
        <v>1681030.6350172448</v>
      </c>
      <c r="G34" s="5"/>
      <c r="H34" s="5">
        <v>1651581.6868305388</v>
      </c>
      <c r="I34" s="5"/>
      <c r="J34" s="6">
        <v>3502</v>
      </c>
      <c r="K34" s="5"/>
      <c r="L34" s="8">
        <f t="shared" si="1"/>
        <v>6.8979509028200443E-3</v>
      </c>
      <c r="N34" s="5">
        <f t="shared" si="2"/>
        <v>1862584.7027794684</v>
      </c>
      <c r="O34" s="5"/>
      <c r="P34" s="6">
        <v>42458</v>
      </c>
      <c r="R34" s="7">
        <f t="shared" si="3"/>
        <v>5.5107181118035382E-3</v>
      </c>
      <c r="T34" s="5">
        <f t="shared" si="4"/>
        <v>129391.66126514708</v>
      </c>
    </row>
    <row r="35" spans="1:20" x14ac:dyDescent="0.2">
      <c r="A35" t="s">
        <v>24</v>
      </c>
      <c r="B35" s="21">
        <f t="shared" si="0"/>
        <v>834082.52657864685</v>
      </c>
      <c r="C35" s="5"/>
      <c r="D35" s="5">
        <v>787966.79844077153</v>
      </c>
      <c r="E35" s="5"/>
      <c r="F35" s="5">
        <v>654267.49158438167</v>
      </c>
      <c r="G35" s="5"/>
      <c r="H35" s="5">
        <v>632306.12835924991</v>
      </c>
      <c r="I35" s="5"/>
      <c r="J35" s="6">
        <v>1363</v>
      </c>
      <c r="K35" s="5"/>
      <c r="L35" s="8">
        <f t="shared" si="1"/>
        <v>2.6847250372769049E-3</v>
      </c>
      <c r="N35" s="5">
        <f t="shared" si="2"/>
        <v>724929.4545655098</v>
      </c>
      <c r="O35" s="5"/>
      <c r="P35" s="6">
        <v>35817</v>
      </c>
      <c r="R35" s="7">
        <f t="shared" si="3"/>
        <v>4.6487679733022589E-3</v>
      </c>
      <c r="T35" s="5">
        <f t="shared" si="4"/>
        <v>109153.07201313703</v>
      </c>
    </row>
    <row r="36" spans="1:20" x14ac:dyDescent="0.2">
      <c r="A36" t="s">
        <v>25</v>
      </c>
      <c r="B36" s="21">
        <f t="shared" si="0"/>
        <v>708038.49329588225</v>
      </c>
      <c r="C36" s="5"/>
      <c r="D36" s="5">
        <v>700093.75855596073</v>
      </c>
      <c r="E36" s="5"/>
      <c r="F36" s="5">
        <v>581304.42575839057</v>
      </c>
      <c r="G36" s="5"/>
      <c r="H36" s="5">
        <v>577093.36847974057</v>
      </c>
      <c r="I36" s="5"/>
      <c r="J36" s="6">
        <v>1211</v>
      </c>
      <c r="K36" s="5"/>
      <c r="L36" s="8">
        <f t="shared" si="1"/>
        <v>2.385327967822694E-3</v>
      </c>
      <c r="N36" s="5">
        <f t="shared" si="2"/>
        <v>644086.2578714838</v>
      </c>
      <c r="O36" s="5"/>
      <c r="P36" s="6">
        <v>20985</v>
      </c>
      <c r="R36" s="7">
        <f t="shared" si="3"/>
        <v>2.7236897540203787E-3</v>
      </c>
      <c r="T36" s="5">
        <f t="shared" si="4"/>
        <v>63952.235424398496</v>
      </c>
    </row>
    <row r="37" spans="1:20" x14ac:dyDescent="0.2">
      <c r="A37" t="s">
        <v>26</v>
      </c>
      <c r="B37" s="21">
        <f t="shared" si="0"/>
        <v>326993.11896938598</v>
      </c>
      <c r="C37" s="5"/>
      <c r="D37" s="5">
        <v>300618.29434277414</v>
      </c>
      <c r="E37" s="5"/>
      <c r="F37" s="5">
        <v>249610.48835207519</v>
      </c>
      <c r="G37" s="5"/>
      <c r="H37" s="5">
        <v>237654.92295962694</v>
      </c>
      <c r="I37" s="5"/>
      <c r="J37" s="6">
        <v>520</v>
      </c>
      <c r="K37" s="5"/>
      <c r="L37" s="8">
        <f t="shared" si="1"/>
        <v>1.0242531323433532E-3</v>
      </c>
      <c r="N37" s="5">
        <f t="shared" si="2"/>
        <v>276568.83079535223</v>
      </c>
      <c r="O37" s="5"/>
      <c r="P37" s="6">
        <v>16546</v>
      </c>
      <c r="R37" s="7">
        <f t="shared" si="3"/>
        <v>2.1475420857765639E-3</v>
      </c>
      <c r="T37" s="5">
        <f t="shared" si="4"/>
        <v>50424.288174033718</v>
      </c>
    </row>
    <row r="38" spans="1:20" x14ac:dyDescent="0.2">
      <c r="A38" t="s">
        <v>27</v>
      </c>
      <c r="B38" s="21">
        <f t="shared" si="0"/>
        <v>311775.63457015227</v>
      </c>
      <c r="C38" s="5"/>
      <c r="D38" s="5">
        <v>315649.20905991289</v>
      </c>
      <c r="E38" s="5"/>
      <c r="F38" s="5">
        <v>262091.01276967893</v>
      </c>
      <c r="G38" s="5"/>
      <c r="H38" s="5">
        <v>275103.57748659846</v>
      </c>
      <c r="I38" s="5"/>
      <c r="J38" s="6">
        <v>546</v>
      </c>
      <c r="K38" s="5"/>
      <c r="L38" s="8">
        <f t="shared" si="1"/>
        <v>1.0754657889605209E-3</v>
      </c>
      <c r="N38" s="5">
        <f t="shared" si="2"/>
        <v>290397.27233511984</v>
      </c>
      <c r="O38" s="5"/>
      <c r="P38" s="6">
        <v>7015</v>
      </c>
      <c r="R38" s="7">
        <f t="shared" si="3"/>
        <v>9.1049242908996706E-4</v>
      </c>
      <c r="T38" s="5">
        <f t="shared" si="4"/>
        <v>21378.362235032426</v>
      </c>
    </row>
    <row r="39" spans="1:20" x14ac:dyDescent="0.2">
      <c r="A39" t="s">
        <v>28</v>
      </c>
      <c r="B39" s="21">
        <f t="shared" si="0"/>
        <v>261270.47299509149</v>
      </c>
      <c r="C39" s="5"/>
      <c r="D39" s="5">
        <v>239916.52336971401</v>
      </c>
      <c r="E39" s="5"/>
      <c r="F39" s="5">
        <v>199208.37051175232</v>
      </c>
      <c r="G39" s="5"/>
      <c r="H39" s="5">
        <v>200206.26843265543</v>
      </c>
      <c r="I39" s="5"/>
      <c r="J39" s="6">
        <v>415</v>
      </c>
      <c r="K39" s="5"/>
      <c r="L39" s="8">
        <f t="shared" si="1"/>
        <v>8.1743278831248386E-4</v>
      </c>
      <c r="N39" s="5">
        <f t="shared" si="2"/>
        <v>220723.2015001369</v>
      </c>
      <c r="O39" s="5"/>
      <c r="P39" s="6">
        <v>13305</v>
      </c>
      <c r="R39" s="7">
        <f t="shared" si="3"/>
        <v>1.7268854980815411E-3</v>
      </c>
      <c r="T39" s="5">
        <f t="shared" si="4"/>
        <v>40547.271494954584</v>
      </c>
    </row>
    <row r="40" spans="1:20" x14ac:dyDescent="0.2">
      <c r="A40" t="s">
        <v>29</v>
      </c>
      <c r="B40" s="21">
        <f t="shared" si="0"/>
        <v>501410.20118083048</v>
      </c>
      <c r="C40" s="5"/>
      <c r="D40" s="5">
        <v>511051.1003827161</v>
      </c>
      <c r="E40" s="5"/>
      <c r="F40" s="5">
        <v>424337.83019852784</v>
      </c>
      <c r="G40" s="5"/>
      <c r="H40" s="5">
        <v>415776.08744047867</v>
      </c>
      <c r="I40" s="5"/>
      <c r="J40" s="6">
        <v>884</v>
      </c>
      <c r="K40" s="5"/>
      <c r="L40" s="8">
        <f t="shared" si="1"/>
        <v>1.7412303249837006E-3</v>
      </c>
      <c r="N40" s="5">
        <f t="shared" si="2"/>
        <v>470167.01235209883</v>
      </c>
      <c r="O40" s="5"/>
      <c r="P40" s="6">
        <v>10252</v>
      </c>
      <c r="R40" s="7">
        <f t="shared" si="3"/>
        <v>1.3306298479016882E-3</v>
      </c>
      <c r="T40" s="5">
        <f t="shared" si="4"/>
        <v>31243.18882873164</v>
      </c>
    </row>
    <row r="41" spans="1:20" x14ac:dyDescent="0.2">
      <c r="A41" t="s">
        <v>30</v>
      </c>
      <c r="B41" s="21">
        <f t="shared" si="0"/>
        <v>766765.12097493128</v>
      </c>
      <c r="C41" s="5"/>
      <c r="D41" s="5">
        <v>782185.67739571829</v>
      </c>
      <c r="E41" s="5"/>
      <c r="F41" s="5">
        <v>649467.28988530335</v>
      </c>
      <c r="G41" s="5"/>
      <c r="H41" s="5">
        <v>650550.34466726158</v>
      </c>
      <c r="I41" s="5"/>
      <c r="J41" s="6">
        <v>1353</v>
      </c>
      <c r="K41" s="5"/>
      <c r="L41" s="8">
        <f t="shared" si="1"/>
        <v>2.6650278616549175E-3</v>
      </c>
      <c r="N41" s="5">
        <f t="shared" si="2"/>
        <v>719610.82320406078</v>
      </c>
      <c r="O41" s="5"/>
      <c r="P41" s="6">
        <v>15473</v>
      </c>
      <c r="R41" s="7">
        <f t="shared" si="3"/>
        <v>2.0082750328309423E-3</v>
      </c>
      <c r="T41" s="5">
        <f t="shared" si="4"/>
        <v>47154.297770870522</v>
      </c>
    </row>
    <row r="42" spans="1:20" x14ac:dyDescent="0.2">
      <c r="A42" t="s">
        <v>31</v>
      </c>
      <c r="B42" s="21">
        <f t="shared" si="0"/>
        <v>4935325.1869601412</v>
      </c>
      <c r="C42" s="5"/>
      <c r="D42" s="5">
        <v>4799486.6916032908</v>
      </c>
      <c r="E42" s="5"/>
      <c r="F42" s="5">
        <v>3985127.4505748618</v>
      </c>
      <c r="G42" s="5"/>
      <c r="H42" s="5">
        <v>3970037.4908144544</v>
      </c>
      <c r="I42" s="5"/>
      <c r="J42" s="6">
        <v>8302</v>
      </c>
      <c r="K42" s="5"/>
      <c r="L42" s="8">
        <f t="shared" si="1"/>
        <v>1.6352595201374075E-2</v>
      </c>
      <c r="N42" s="5">
        <f t="shared" si="2"/>
        <v>4415527.756275028</v>
      </c>
      <c r="O42" s="5"/>
      <c r="P42" s="6">
        <v>170564</v>
      </c>
      <c r="R42" s="7">
        <f t="shared" si="3"/>
        <v>2.2137880352858325E-2</v>
      </c>
      <c r="T42" s="5">
        <f t="shared" si="4"/>
        <v>519797.43068511348</v>
      </c>
    </row>
    <row r="43" spans="1:20" x14ac:dyDescent="0.2">
      <c r="A43" t="s">
        <v>32</v>
      </c>
      <c r="B43" s="21">
        <f t="shared" si="0"/>
        <v>1243504.3432501548</v>
      </c>
      <c r="C43" s="5"/>
      <c r="D43" s="5">
        <v>1245253.4731044916</v>
      </c>
      <c r="E43" s="5"/>
      <c r="F43" s="5">
        <v>1033963.4459814808</v>
      </c>
      <c r="G43" s="5"/>
      <c r="H43" s="5">
        <v>1019755.6694267628</v>
      </c>
      <c r="I43" s="5"/>
      <c r="J43" s="6">
        <v>2154</v>
      </c>
      <c r="K43" s="5"/>
      <c r="L43" s="8">
        <f t="shared" si="1"/>
        <v>4.2427716289761214E-3</v>
      </c>
      <c r="N43" s="5">
        <f t="shared" si="2"/>
        <v>1145633.1952561324</v>
      </c>
      <c r="O43" s="5"/>
      <c r="P43" s="6">
        <v>32115</v>
      </c>
      <c r="R43" s="7">
        <f t="shared" si="3"/>
        <v>4.1682771718067413E-3</v>
      </c>
      <c r="T43" s="5">
        <f t="shared" si="4"/>
        <v>97871.147994022293</v>
      </c>
    </row>
    <row r="44" spans="1:20" x14ac:dyDescent="0.2">
      <c r="A44" t="s">
        <v>33</v>
      </c>
      <c r="B44" s="21">
        <f t="shared" si="0"/>
        <v>758960.60000363761</v>
      </c>
      <c r="C44" s="5"/>
      <c r="D44" s="5">
        <v>771201.54741011688</v>
      </c>
      <c r="E44" s="5"/>
      <c r="F44" s="5">
        <v>640346.90665705444</v>
      </c>
      <c r="G44" s="5"/>
      <c r="H44" s="5">
        <v>654391.23231105355</v>
      </c>
      <c r="I44" s="5"/>
      <c r="J44" s="6">
        <v>1334</v>
      </c>
      <c r="K44" s="5"/>
      <c r="L44" s="8">
        <f t="shared" si="1"/>
        <v>2.6276032279731409E-3</v>
      </c>
      <c r="N44" s="5">
        <f t="shared" si="2"/>
        <v>709505.42361730745</v>
      </c>
      <c r="O44" s="5"/>
      <c r="P44" s="6">
        <v>16228</v>
      </c>
      <c r="R44" s="7">
        <f t="shared" si="3"/>
        <v>2.1062681595540962E-3</v>
      </c>
      <c r="T44" s="5">
        <f t="shared" si="4"/>
        <v>49455.176386330175</v>
      </c>
    </row>
    <row r="45" spans="1:20" x14ac:dyDescent="0.2">
      <c r="A45" t="s">
        <v>34</v>
      </c>
      <c r="B45" s="21">
        <f t="shared" si="0"/>
        <v>298806.87669545278</v>
      </c>
      <c r="C45" s="5"/>
      <c r="D45" s="5">
        <v>302930.74276079552</v>
      </c>
      <c r="E45" s="5"/>
      <c r="F45" s="5">
        <v>251530.56903170655</v>
      </c>
      <c r="G45" s="5"/>
      <c r="H45" s="5">
        <v>261180.35977785263</v>
      </c>
      <c r="I45" s="5"/>
      <c r="J45" s="6">
        <v>524</v>
      </c>
      <c r="K45" s="5"/>
      <c r="L45" s="8">
        <f t="shared" si="1"/>
        <v>1.0321320025921483E-3</v>
      </c>
      <c r="N45" s="5">
        <f t="shared" si="2"/>
        <v>278696.28333993192</v>
      </c>
      <c r="O45" s="5"/>
      <c r="P45" s="6">
        <v>6599</v>
      </c>
      <c r="R45" s="7">
        <f t="shared" si="3"/>
        <v>8.5649886522661336E-4</v>
      </c>
      <c r="T45" s="5">
        <f t="shared" si="4"/>
        <v>20110.593355520883</v>
      </c>
    </row>
    <row r="46" spans="1:20" x14ac:dyDescent="0.2">
      <c r="A46" t="s">
        <v>35</v>
      </c>
      <c r="B46" s="21">
        <f t="shared" si="0"/>
        <v>297315.79082040623</v>
      </c>
      <c r="C46" s="5"/>
      <c r="D46" s="5">
        <v>295993.3975067315</v>
      </c>
      <c r="E46" s="5"/>
      <c r="F46" s="5">
        <v>245770.32699281248</v>
      </c>
      <c r="G46" s="5"/>
      <c r="H46" s="5">
        <v>242456.03251436687</v>
      </c>
      <c r="I46" s="5"/>
      <c r="J46" s="6">
        <v>512</v>
      </c>
      <c r="K46" s="5"/>
      <c r="L46" s="8">
        <f t="shared" si="1"/>
        <v>1.0084953918457632E-3</v>
      </c>
      <c r="N46" s="5">
        <f t="shared" si="2"/>
        <v>272313.92570619297</v>
      </c>
      <c r="O46" s="5"/>
      <c r="P46" s="6">
        <v>8204</v>
      </c>
      <c r="R46" s="7">
        <f t="shared" si="3"/>
        <v>1.0648153796513314E-3</v>
      </c>
      <c r="T46" s="5">
        <f t="shared" si="4"/>
        <v>25001.865114213262</v>
      </c>
    </row>
    <row r="47" spans="1:20" x14ac:dyDescent="0.2">
      <c r="A47" t="s">
        <v>36</v>
      </c>
      <c r="B47" s="21">
        <f t="shared" si="0"/>
        <v>1841812.0038297491</v>
      </c>
      <c r="C47" s="5"/>
      <c r="D47" s="5">
        <v>1868458.3217612428</v>
      </c>
      <c r="E47" s="5"/>
      <c r="F47" s="5">
        <v>1551425.1891421289</v>
      </c>
      <c r="G47" s="5"/>
      <c r="H47" s="5">
        <v>1528193.1712737223</v>
      </c>
      <c r="I47" s="5"/>
      <c r="J47" s="6">
        <v>3232</v>
      </c>
      <c r="K47" s="5"/>
      <c r="L47" s="8">
        <f t="shared" si="1"/>
        <v>6.3661271610263807E-3</v>
      </c>
      <c r="N47" s="5">
        <f t="shared" si="2"/>
        <v>1718981.6560203433</v>
      </c>
      <c r="O47" s="5"/>
      <c r="P47" s="6">
        <v>40305</v>
      </c>
      <c r="R47" s="7">
        <f t="shared" si="3"/>
        <v>5.231275460366518E-3</v>
      </c>
      <c r="T47" s="5">
        <f t="shared" si="4"/>
        <v>122830.34780940584</v>
      </c>
    </row>
    <row r="48" spans="1:20" x14ac:dyDescent="0.2">
      <c r="A48" t="s">
        <v>37</v>
      </c>
      <c r="B48" s="21">
        <f t="shared" si="0"/>
        <v>435933.98046680359</v>
      </c>
      <c r="C48" s="5"/>
      <c r="D48" s="5">
        <v>446880.65678262396</v>
      </c>
      <c r="E48" s="5"/>
      <c r="F48" s="5">
        <v>371055.59133875795</v>
      </c>
      <c r="G48" s="5"/>
      <c r="H48" s="5">
        <v>357682.66182812542</v>
      </c>
      <c r="I48" s="5"/>
      <c r="J48" s="6">
        <v>773</v>
      </c>
      <c r="K48" s="5"/>
      <c r="L48" s="8">
        <f t="shared" si="1"/>
        <v>1.5225916755796387E-3</v>
      </c>
      <c r="N48" s="5">
        <f t="shared" si="2"/>
        <v>411130.20424001402</v>
      </c>
      <c r="O48" s="5"/>
      <c r="P48" s="6">
        <v>8139</v>
      </c>
      <c r="R48" s="7">
        <f t="shared" si="3"/>
        <v>1.0563788852976823E-3</v>
      </c>
      <c r="T48" s="5">
        <f t="shared" si="4"/>
        <v>24803.776226789581</v>
      </c>
    </row>
    <row r="49" spans="1:20" x14ac:dyDescent="0.2">
      <c r="A49" t="s">
        <v>38</v>
      </c>
      <c r="B49" s="21">
        <f t="shared" si="0"/>
        <v>579939.33991377347</v>
      </c>
      <c r="C49" s="5"/>
      <c r="D49" s="5">
        <v>590830.57080445229</v>
      </c>
      <c r="E49" s="5"/>
      <c r="F49" s="5">
        <v>490580.6136458093</v>
      </c>
      <c r="G49" s="5"/>
      <c r="H49" s="5">
        <v>492113.72936084366</v>
      </c>
      <c r="I49" s="5"/>
      <c r="J49" s="6">
        <v>1022</v>
      </c>
      <c r="K49" s="5"/>
      <c r="L49" s="8">
        <f t="shared" si="1"/>
        <v>2.0130513485671288E-3</v>
      </c>
      <c r="N49" s="5">
        <f t="shared" si="2"/>
        <v>543564.12514009606</v>
      </c>
      <c r="O49" s="5"/>
      <c r="P49" s="6">
        <v>11936</v>
      </c>
      <c r="R49" s="7">
        <f t="shared" si="3"/>
        <v>1.5491999477716103E-3</v>
      </c>
      <c r="T49" s="5">
        <f t="shared" si="4"/>
        <v>36375.214773677413</v>
      </c>
    </row>
    <row r="50" spans="1:20" x14ac:dyDescent="0.2">
      <c r="A50" t="s">
        <v>39</v>
      </c>
      <c r="B50" s="21">
        <f t="shared" si="0"/>
        <v>1205141.3364925063</v>
      </c>
      <c r="C50" s="5"/>
      <c r="D50" s="5">
        <v>1226175.7736558155</v>
      </c>
      <c r="E50" s="5"/>
      <c r="F50" s="5">
        <v>1018122.7803745221</v>
      </c>
      <c r="G50" s="5"/>
      <c r="H50" s="5">
        <v>1029357.8885362428</v>
      </c>
      <c r="I50" s="5"/>
      <c r="J50" s="6">
        <v>2121</v>
      </c>
      <c r="K50" s="5"/>
      <c r="L50" s="8">
        <f t="shared" si="1"/>
        <v>4.1777709494235623E-3</v>
      </c>
      <c r="N50" s="5">
        <f t="shared" si="2"/>
        <v>1128081.7117633503</v>
      </c>
      <c r="O50" s="5"/>
      <c r="P50" s="6">
        <v>25286</v>
      </c>
      <c r="R50" s="7">
        <f t="shared" si="3"/>
        <v>3.2819260957902933E-3</v>
      </c>
      <c r="T50" s="5">
        <f t="shared" si="4"/>
        <v>77059.624729156087</v>
      </c>
    </row>
    <row r="51" spans="1:20" x14ac:dyDescent="0.2">
      <c r="A51" t="s">
        <v>40</v>
      </c>
      <c r="B51" s="21">
        <f t="shared" si="0"/>
        <v>3031613.6289994991</v>
      </c>
      <c r="C51" s="5"/>
      <c r="D51" s="5">
        <v>3032197.9881304819</v>
      </c>
      <c r="E51" s="5"/>
      <c r="F51" s="5">
        <v>2517705.7911666045</v>
      </c>
      <c r="G51" s="5"/>
      <c r="H51" s="5">
        <v>2531625.0682143695</v>
      </c>
      <c r="I51" s="5"/>
      <c r="J51" s="6">
        <v>5245</v>
      </c>
      <c r="K51" s="5"/>
      <c r="L51" s="8">
        <f t="shared" si="1"/>
        <v>1.0331168613732476E-2</v>
      </c>
      <c r="N51" s="5">
        <f t="shared" si="2"/>
        <v>2789622.1490800432</v>
      </c>
      <c r="O51" s="5"/>
      <c r="P51" s="6">
        <v>79406</v>
      </c>
      <c r="R51" s="7">
        <f t="shared" si="3"/>
        <v>1.0306281086859291E-2</v>
      </c>
      <c r="T51" s="5">
        <f t="shared" si="4"/>
        <v>241991.47991945615</v>
      </c>
    </row>
    <row r="52" spans="1:20" x14ac:dyDescent="0.2">
      <c r="A52" t="s">
        <v>41</v>
      </c>
      <c r="B52" s="21">
        <f t="shared" si="0"/>
        <v>939085.99049835082</v>
      </c>
      <c r="C52" s="5"/>
      <c r="D52" s="5">
        <v>934229.16088062141</v>
      </c>
      <c r="E52" s="5"/>
      <c r="F52" s="5">
        <v>775712.59457106446</v>
      </c>
      <c r="G52" s="5"/>
      <c r="H52" s="5">
        <v>777299.63691239594</v>
      </c>
      <c r="I52" s="5"/>
      <c r="J52" s="6">
        <v>1616</v>
      </c>
      <c r="K52" s="5"/>
      <c r="L52" s="8">
        <f t="shared" si="1"/>
        <v>3.1830635805131903E-3</v>
      </c>
      <c r="N52" s="5">
        <f t="shared" si="2"/>
        <v>859490.82801017165</v>
      </c>
      <c r="O52" s="5"/>
      <c r="P52" s="6">
        <v>26118</v>
      </c>
      <c r="R52" s="7">
        <f t="shared" si="3"/>
        <v>3.3899132235170005E-3</v>
      </c>
      <c r="T52" s="5">
        <f t="shared" si="4"/>
        <v>79595.162488179179</v>
      </c>
    </row>
    <row r="53" spans="1:20" x14ac:dyDescent="0.2">
      <c r="A53" t="s">
        <v>42</v>
      </c>
      <c r="B53" s="21">
        <f t="shared" si="0"/>
        <v>284549.19848502619</v>
      </c>
      <c r="C53" s="5"/>
      <c r="D53" s="5">
        <v>279228.1464760768</v>
      </c>
      <c r="E53" s="5"/>
      <c r="F53" s="5">
        <v>231849.74206548522</v>
      </c>
      <c r="G53" s="5"/>
      <c r="H53" s="5">
        <v>239095.25582604893</v>
      </c>
      <c r="I53" s="5"/>
      <c r="J53" s="6">
        <v>483</v>
      </c>
      <c r="K53" s="5"/>
      <c r="L53" s="8">
        <f t="shared" si="1"/>
        <v>9.5137358254199927E-4</v>
      </c>
      <c r="N53" s="5">
        <f t="shared" si="2"/>
        <v>256889.89475799064</v>
      </c>
      <c r="O53" s="5"/>
      <c r="P53" s="6">
        <v>9076</v>
      </c>
      <c r="R53" s="7">
        <f t="shared" si="3"/>
        <v>1.1779941962110536E-3</v>
      </c>
      <c r="T53" s="5">
        <f t="shared" si="4"/>
        <v>27659.303727035538</v>
      </c>
    </row>
    <row r="54" spans="1:20" x14ac:dyDescent="0.2">
      <c r="A54" t="s">
        <v>43</v>
      </c>
      <c r="B54" s="21">
        <f t="shared" si="0"/>
        <v>210294.66319823131</v>
      </c>
      <c r="C54" s="5"/>
      <c r="D54" s="5">
        <v>215635.81498048996</v>
      </c>
      <c r="E54" s="5"/>
      <c r="F54" s="5">
        <v>179047.52337562316</v>
      </c>
      <c r="G54" s="5"/>
      <c r="H54" s="5">
        <v>183882.49594653962</v>
      </c>
      <c r="I54" s="5"/>
      <c r="J54" s="6">
        <v>373</v>
      </c>
      <c r="K54" s="5"/>
      <c r="L54" s="8">
        <f t="shared" si="1"/>
        <v>7.3470465070013611E-4</v>
      </c>
      <c r="N54" s="5">
        <f t="shared" si="2"/>
        <v>198384.94978205074</v>
      </c>
      <c r="O54" s="5"/>
      <c r="P54" s="6">
        <v>3908</v>
      </c>
      <c r="R54" s="7">
        <f t="shared" si="3"/>
        <v>5.0722799898554399E-4</v>
      </c>
      <c r="T54" s="5">
        <f t="shared" si="4"/>
        <v>11909.713416180573</v>
      </c>
    </row>
    <row r="55" spans="1:20" x14ac:dyDescent="0.2">
      <c r="A55" t="s">
        <v>44</v>
      </c>
      <c r="B55" s="21">
        <f t="shared" si="0"/>
        <v>149575.90594950158</v>
      </c>
      <c r="C55" s="5"/>
      <c r="D55" s="5">
        <v>153777.81979841911</v>
      </c>
      <c r="E55" s="5"/>
      <c r="F55" s="5">
        <v>127685.36519548463</v>
      </c>
      <c r="G55" s="5"/>
      <c r="H55" s="5">
        <v>128669.73606703035</v>
      </c>
      <c r="I55" s="5"/>
      <c r="J55" s="6">
        <v>266</v>
      </c>
      <c r="K55" s="5"/>
      <c r="L55" s="8">
        <f t="shared" si="1"/>
        <v>5.2394487154486919E-4</v>
      </c>
      <c r="N55" s="5">
        <f t="shared" si="2"/>
        <v>141475.59421454559</v>
      </c>
      <c r="O55" s="5"/>
      <c r="P55" s="6">
        <v>2658</v>
      </c>
      <c r="R55" s="7">
        <f t="shared" si="3"/>
        <v>3.449877229538321E-4</v>
      </c>
      <c r="T55" s="5">
        <f t="shared" si="4"/>
        <v>8100.311734955978</v>
      </c>
    </row>
    <row r="56" spans="1:20" x14ac:dyDescent="0.2">
      <c r="A56" t="s">
        <v>45</v>
      </c>
      <c r="B56" s="21">
        <f t="shared" si="0"/>
        <v>365013.61472461588</v>
      </c>
      <c r="C56" s="5"/>
      <c r="D56" s="5">
        <v>372304.19530143571</v>
      </c>
      <c r="E56" s="5"/>
      <c r="F56" s="5">
        <v>309132.98942064698</v>
      </c>
      <c r="G56" s="5"/>
      <c r="H56" s="5">
        <v>318793.67443473189</v>
      </c>
      <c r="I56" s="5"/>
      <c r="J56" s="6">
        <v>644</v>
      </c>
      <c r="K56" s="5"/>
      <c r="L56" s="8">
        <f t="shared" si="1"/>
        <v>1.2684981100559991E-3</v>
      </c>
      <c r="N56" s="5">
        <f t="shared" si="2"/>
        <v>342519.85967732087</v>
      </c>
      <c r="O56" s="5"/>
      <c r="P56" s="6">
        <v>7381</v>
      </c>
      <c r="R56" s="7">
        <f t="shared" si="3"/>
        <v>9.5799638191205224E-4</v>
      </c>
      <c r="T56" s="5">
        <f t="shared" si="4"/>
        <v>22493.755047294988</v>
      </c>
    </row>
    <row r="57" spans="1:20" x14ac:dyDescent="0.2">
      <c r="A57" t="s">
        <v>46</v>
      </c>
      <c r="B57" s="21">
        <f t="shared" si="0"/>
        <v>187622.63723142396</v>
      </c>
      <c r="C57" s="5"/>
      <c r="D57" s="5">
        <v>190776.99448676055</v>
      </c>
      <c r="E57" s="5"/>
      <c r="F57" s="5">
        <v>158406.65606958617</v>
      </c>
      <c r="G57" s="5"/>
      <c r="H57" s="5">
        <v>162277.50295020992</v>
      </c>
      <c r="I57" s="5"/>
      <c r="J57" s="6">
        <v>330</v>
      </c>
      <c r="K57" s="5"/>
      <c r="L57" s="8">
        <f t="shared" si="1"/>
        <v>6.5000679552558959E-4</v>
      </c>
      <c r="N57" s="5">
        <f t="shared" si="2"/>
        <v>175514.8349278197</v>
      </c>
      <c r="O57" s="5"/>
      <c r="P57" s="6">
        <v>3973</v>
      </c>
      <c r="R57" s="7">
        <f t="shared" si="3"/>
        <v>5.1566449333919305E-4</v>
      </c>
      <c r="T57" s="5">
        <f t="shared" si="4"/>
        <v>12107.802303604252</v>
      </c>
    </row>
    <row r="58" spans="1:20" x14ac:dyDescent="0.2">
      <c r="A58" t="s">
        <v>47</v>
      </c>
      <c r="B58" s="21">
        <f t="shared" si="0"/>
        <v>427468.14736364939</v>
      </c>
      <c r="C58" s="5"/>
      <c r="D58" s="5">
        <v>435896.52679702255</v>
      </c>
      <c r="E58" s="5"/>
      <c r="F58" s="5">
        <v>361935.20811050903</v>
      </c>
      <c r="G58" s="5"/>
      <c r="H58" s="5">
        <v>365364.4371157093</v>
      </c>
      <c r="I58" s="5"/>
      <c r="J58" s="6">
        <v>754</v>
      </c>
      <c r="K58" s="5"/>
      <c r="L58" s="8">
        <f t="shared" si="1"/>
        <v>1.4851670418978623E-3</v>
      </c>
      <c r="N58" s="5">
        <f t="shared" si="2"/>
        <v>401024.80465326074</v>
      </c>
      <c r="O58" s="5"/>
      <c r="P58" s="6">
        <v>8677</v>
      </c>
      <c r="R58" s="7">
        <f t="shared" si="3"/>
        <v>1.1262071001017311E-3</v>
      </c>
      <c r="T58" s="5">
        <f t="shared" si="4"/>
        <v>26443.342710388646</v>
      </c>
    </row>
    <row r="59" spans="1:20" x14ac:dyDescent="0.2">
      <c r="A59" t="s">
        <v>48</v>
      </c>
      <c r="B59" s="21">
        <f t="shared" si="0"/>
        <v>796491.41237059957</v>
      </c>
      <c r="C59" s="5"/>
      <c r="D59" s="5">
        <v>813403.73103900626</v>
      </c>
      <c r="E59" s="5"/>
      <c r="F59" s="5">
        <v>675388.37906032649</v>
      </c>
      <c r="G59" s="5"/>
      <c r="H59" s="5">
        <v>674075.78148548736</v>
      </c>
      <c r="I59" s="5"/>
      <c r="J59" s="6">
        <v>1407</v>
      </c>
      <c r="K59" s="5"/>
      <c r="L59" s="8">
        <f t="shared" si="1"/>
        <v>2.77139261001365E-3</v>
      </c>
      <c r="N59" s="5">
        <f t="shared" si="2"/>
        <v>748331.43255588575</v>
      </c>
      <c r="O59" s="5"/>
      <c r="P59" s="6">
        <v>15803</v>
      </c>
      <c r="R59" s="7">
        <f t="shared" si="3"/>
        <v>2.051106465703314E-3</v>
      </c>
      <c r="T59" s="5">
        <f t="shared" si="4"/>
        <v>48159.979814713814</v>
      </c>
    </row>
    <row r="60" spans="1:20" x14ac:dyDescent="0.2">
      <c r="A60" t="s">
        <v>49</v>
      </c>
      <c r="B60" s="21">
        <f t="shared" si="0"/>
        <v>303225.31880669011</v>
      </c>
      <c r="C60" s="5"/>
      <c r="D60" s="5">
        <v>311602.42432837555</v>
      </c>
      <c r="E60" s="5"/>
      <c r="F60" s="5">
        <v>258730.87158032408</v>
      </c>
      <c r="G60" s="5"/>
      <c r="H60" s="5">
        <v>262620.69264427462</v>
      </c>
      <c r="I60" s="5"/>
      <c r="J60" s="6">
        <v>539</v>
      </c>
      <c r="K60" s="5"/>
      <c r="L60" s="8">
        <f t="shared" si="1"/>
        <v>1.0616777660251296E-3</v>
      </c>
      <c r="N60" s="5">
        <f t="shared" si="2"/>
        <v>286674.23038210551</v>
      </c>
      <c r="O60" s="5"/>
      <c r="P60" s="6">
        <v>5431</v>
      </c>
      <c r="R60" s="7">
        <f t="shared" si="3"/>
        <v>7.0490155130258178E-4</v>
      </c>
      <c r="T60" s="5">
        <f t="shared" si="4"/>
        <v>16551.088424584621</v>
      </c>
    </row>
    <row r="61" spans="1:20" x14ac:dyDescent="0.2">
      <c r="A61" t="s">
        <v>50</v>
      </c>
      <c r="B61" s="21">
        <f t="shared" si="0"/>
        <v>4410266.0425027004</v>
      </c>
      <c r="C61" s="5"/>
      <c r="D61" s="5">
        <v>4386714.6489864821</v>
      </c>
      <c r="E61" s="5"/>
      <c r="F61" s="5">
        <v>3642393.0492606666</v>
      </c>
      <c r="G61" s="5"/>
      <c r="H61" s="5">
        <v>3645482.4849140351</v>
      </c>
      <c r="I61" s="5"/>
      <c r="J61" s="6">
        <v>7588</v>
      </c>
      <c r="K61" s="5"/>
      <c r="L61" s="8">
        <f t="shared" si="1"/>
        <v>1.4946216861964163E-2</v>
      </c>
      <c r="N61" s="5">
        <f t="shared" si="2"/>
        <v>4035777.4770675632</v>
      </c>
      <c r="O61" s="5"/>
      <c r="P61" s="6">
        <v>122883</v>
      </c>
      <c r="R61" s="7">
        <f t="shared" si="3"/>
        <v>1.5949257471683881E-2</v>
      </c>
      <c r="T61" s="5">
        <f t="shared" si="4"/>
        <v>374488.56543513754</v>
      </c>
    </row>
    <row r="62" spans="1:20" x14ac:dyDescent="0.2">
      <c r="A62" t="s">
        <v>51</v>
      </c>
      <c r="B62" s="21">
        <f t="shared" si="0"/>
        <v>3979256.0303040021</v>
      </c>
      <c r="C62" s="5"/>
      <c r="D62" s="5">
        <v>3970473.9337426405</v>
      </c>
      <c r="E62" s="5"/>
      <c r="F62" s="5">
        <v>3296778.5269270237</v>
      </c>
      <c r="G62" s="5"/>
      <c r="H62" s="5">
        <v>3309404.8160822392</v>
      </c>
      <c r="I62" s="5"/>
      <c r="J62" s="6">
        <v>6868</v>
      </c>
      <c r="K62" s="5"/>
      <c r="L62" s="8">
        <f t="shared" si="1"/>
        <v>1.3528020217181058E-2</v>
      </c>
      <c r="N62" s="5">
        <f t="shared" si="2"/>
        <v>3652836.0190432291</v>
      </c>
      <c r="O62" s="5"/>
      <c r="P62" s="6">
        <v>107110</v>
      </c>
      <c r="R62" s="7">
        <f t="shared" si="3"/>
        <v>1.3902044772605327E-2</v>
      </c>
      <c r="T62" s="5">
        <f t="shared" si="4"/>
        <v>326420.01126077311</v>
      </c>
    </row>
    <row r="63" spans="1:20" x14ac:dyDescent="0.2">
      <c r="A63" t="s">
        <v>52</v>
      </c>
      <c r="B63" s="21">
        <f t="shared" si="0"/>
        <v>431772.41795620346</v>
      </c>
      <c r="C63" s="5"/>
      <c r="D63" s="5">
        <v>433005.96627449594</v>
      </c>
      <c r="E63" s="5"/>
      <c r="F63" s="5">
        <v>359535.10726096987</v>
      </c>
      <c r="G63" s="5"/>
      <c r="H63" s="5">
        <v>354321.88513980748</v>
      </c>
      <c r="I63" s="5"/>
      <c r="J63" s="6">
        <v>749</v>
      </c>
      <c r="K63" s="5"/>
      <c r="L63" s="8">
        <f t="shared" si="1"/>
        <v>1.4753184540868686E-3</v>
      </c>
      <c r="N63" s="5">
        <f t="shared" si="2"/>
        <v>398365.48897253623</v>
      </c>
      <c r="O63" s="5"/>
      <c r="P63" s="6">
        <v>10962</v>
      </c>
      <c r="R63" s="7">
        <f t="shared" si="3"/>
        <v>1.4227823246877004E-3</v>
      </c>
      <c r="T63" s="5">
        <f t="shared" si="4"/>
        <v>33406.928983667203</v>
      </c>
    </row>
    <row r="64" spans="1:20" x14ac:dyDescent="0.2">
      <c r="A64" t="s">
        <v>53</v>
      </c>
      <c r="B64" s="21">
        <f t="shared" si="0"/>
        <v>1447168.0239703858</v>
      </c>
      <c r="C64" s="5"/>
      <c r="D64" s="5">
        <v>1464357.9607120135</v>
      </c>
      <c r="E64" s="5"/>
      <c r="F64" s="5">
        <v>1215891.090376551</v>
      </c>
      <c r="G64" s="5"/>
      <c r="H64" s="5">
        <v>1215160.8283046782</v>
      </c>
      <c r="I64" s="5"/>
      <c r="J64" s="6">
        <v>2533</v>
      </c>
      <c r="K64" s="5"/>
      <c r="L64" s="8">
        <f t="shared" si="1"/>
        <v>4.9892945850494499E-3</v>
      </c>
      <c r="N64" s="5">
        <f t="shared" si="2"/>
        <v>1347209.3238550525</v>
      </c>
      <c r="O64" s="5"/>
      <c r="P64" s="6">
        <v>32800</v>
      </c>
      <c r="R64" s="7">
        <f t="shared" si="3"/>
        <v>4.2571848430721197E-3</v>
      </c>
      <c r="T64" s="5">
        <f t="shared" si="4"/>
        <v>99958.700115333369</v>
      </c>
    </row>
    <row r="65" spans="1:20" x14ac:dyDescent="0.2">
      <c r="A65" t="s">
        <v>54</v>
      </c>
      <c r="B65" s="21">
        <f t="shared" si="0"/>
        <v>346699.50441082194</v>
      </c>
      <c r="C65" s="5"/>
      <c r="D65" s="5">
        <v>359585.72900231835</v>
      </c>
      <c r="E65" s="5"/>
      <c r="F65" s="5">
        <v>298572.54568267456</v>
      </c>
      <c r="G65" s="5"/>
      <c r="H65" s="5">
        <v>289987.01710629225</v>
      </c>
      <c r="I65" s="5"/>
      <c r="J65" s="6">
        <v>622</v>
      </c>
      <c r="K65" s="5"/>
      <c r="L65" s="8">
        <f t="shared" si="1"/>
        <v>1.2251643236876263E-3</v>
      </c>
      <c r="N65" s="5">
        <f t="shared" si="2"/>
        <v>330818.87068213284</v>
      </c>
      <c r="O65" s="5"/>
      <c r="P65" s="6">
        <v>5211</v>
      </c>
      <c r="R65" s="7">
        <f t="shared" si="3"/>
        <v>6.7634726272100044E-4</v>
      </c>
      <c r="T65" s="5">
        <f t="shared" si="4"/>
        <v>15880.63372868909</v>
      </c>
    </row>
    <row r="66" spans="1:20" x14ac:dyDescent="0.2">
      <c r="A66" t="s">
        <v>55</v>
      </c>
      <c r="B66" s="21">
        <f t="shared" si="0"/>
        <v>893312.904799246</v>
      </c>
      <c r="C66" s="5"/>
      <c r="D66" s="5">
        <v>902432.9951328279</v>
      </c>
      <c r="E66" s="5"/>
      <c r="F66" s="5">
        <v>749311.48522613337</v>
      </c>
      <c r="G66" s="5"/>
      <c r="H66" s="5">
        <v>734569.76187521056</v>
      </c>
      <c r="I66" s="5"/>
      <c r="J66" s="6">
        <v>1561</v>
      </c>
      <c r="K66" s="5"/>
      <c r="L66" s="8">
        <f t="shared" si="1"/>
        <v>3.0747291145922584E-3</v>
      </c>
      <c r="N66" s="5">
        <f t="shared" si="2"/>
        <v>830238.35552220163</v>
      </c>
      <c r="O66" s="5"/>
      <c r="P66" s="6">
        <v>20697</v>
      </c>
      <c r="R66" s="7">
        <f t="shared" si="3"/>
        <v>2.6863095944226725E-3</v>
      </c>
      <c r="T66" s="5">
        <f t="shared" si="4"/>
        <v>63074.549277044352</v>
      </c>
    </row>
    <row r="67" spans="1:20" x14ac:dyDescent="0.2">
      <c r="A67" t="s">
        <v>56</v>
      </c>
      <c r="B67" s="21">
        <f t="shared" si="0"/>
        <v>209942.1798527645</v>
      </c>
      <c r="C67" s="5"/>
      <c r="D67" s="5">
        <v>211589.03024895262</v>
      </c>
      <c r="E67" s="5"/>
      <c r="F67" s="5">
        <v>175687.38218626831</v>
      </c>
      <c r="G67" s="5"/>
      <c r="H67" s="5">
        <v>184842.71785748762</v>
      </c>
      <c r="I67" s="5"/>
      <c r="J67" s="6">
        <v>366</v>
      </c>
      <c r="K67" s="5"/>
      <c r="L67" s="8">
        <f t="shared" si="1"/>
        <v>7.2091662776474486E-4</v>
      </c>
      <c r="N67" s="5">
        <f t="shared" si="2"/>
        <v>194661.90782903641</v>
      </c>
      <c r="O67" s="5"/>
      <c r="P67" s="6">
        <v>5014</v>
      </c>
      <c r="R67" s="7">
        <f t="shared" si="3"/>
        <v>6.5077819521840272E-4</v>
      </c>
      <c r="T67" s="5">
        <f t="shared" si="4"/>
        <v>15280.272023728096</v>
      </c>
    </row>
    <row r="68" spans="1:20" x14ac:dyDescent="0.2">
      <c r="A68" t="s">
        <v>57</v>
      </c>
      <c r="B68" s="21">
        <f t="shared" si="0"/>
        <v>278540.7981690609</v>
      </c>
      <c r="C68" s="5"/>
      <c r="D68" s="5">
        <v>277493.81016256078</v>
      </c>
      <c r="E68" s="5"/>
      <c r="F68" s="5">
        <v>230409.68155576172</v>
      </c>
      <c r="G68" s="5"/>
      <c r="H68" s="5">
        <v>236214.59009320496</v>
      </c>
      <c r="I68" s="5"/>
      <c r="J68" s="6">
        <v>480</v>
      </c>
      <c r="K68" s="5"/>
      <c r="L68" s="8">
        <f t="shared" si="1"/>
        <v>9.4546442985540304E-4</v>
      </c>
      <c r="N68" s="5">
        <f t="shared" si="2"/>
        <v>255294.30534955591</v>
      </c>
      <c r="O68" s="5"/>
      <c r="P68" s="6">
        <v>7628</v>
      </c>
      <c r="R68" s="7">
        <f t="shared" si="3"/>
        <v>9.9005506045591858E-4</v>
      </c>
      <c r="T68" s="5">
        <f t="shared" si="4"/>
        <v>23246.492819504969</v>
      </c>
    </row>
    <row r="69" spans="1:20" x14ac:dyDescent="0.2">
      <c r="A69" t="s">
        <v>58</v>
      </c>
      <c r="B69" s="21">
        <f t="shared" si="0"/>
        <v>226537.91209666556</v>
      </c>
      <c r="C69" s="5"/>
      <c r="D69" s="5">
        <v>227776.16917510197</v>
      </c>
      <c r="E69" s="5"/>
      <c r="F69" s="5">
        <v>189127.94694368774</v>
      </c>
      <c r="G69" s="5"/>
      <c r="H69" s="5">
        <v>179081.38639179969</v>
      </c>
      <c r="I69" s="5"/>
      <c r="J69" s="6">
        <v>394</v>
      </c>
      <c r="K69" s="5"/>
      <c r="L69" s="8">
        <f t="shared" si="1"/>
        <v>7.7606871950630998E-4</v>
      </c>
      <c r="N69" s="5">
        <f t="shared" si="2"/>
        <v>209554.07564109383</v>
      </c>
      <c r="O69" s="5"/>
      <c r="P69" s="6">
        <v>5573</v>
      </c>
      <c r="R69" s="7">
        <f t="shared" si="3"/>
        <v>7.2333204665978425E-4</v>
      </c>
      <c r="T69" s="5">
        <f t="shared" si="4"/>
        <v>16983.836455571734</v>
      </c>
    </row>
    <row r="70" spans="1:20" x14ac:dyDescent="0.2">
      <c r="A70" t="s">
        <v>59</v>
      </c>
      <c r="B70" s="21">
        <f t="shared" si="0"/>
        <v>234541.87360202489</v>
      </c>
      <c r="C70" s="5"/>
      <c r="D70" s="5">
        <v>224885.60865257529</v>
      </c>
      <c r="E70" s="5"/>
      <c r="F70" s="5">
        <v>186727.84609414855</v>
      </c>
      <c r="G70" s="5"/>
      <c r="H70" s="5">
        <v>187243.2726348576</v>
      </c>
      <c r="I70" s="5"/>
      <c r="J70" s="6">
        <v>389</v>
      </c>
      <c r="K70" s="5"/>
      <c r="L70" s="8">
        <f t="shared" si="1"/>
        <v>7.6622013169531618E-4</v>
      </c>
      <c r="N70" s="5">
        <f t="shared" si="2"/>
        <v>206894.75996036927</v>
      </c>
      <c r="O70" s="5"/>
      <c r="P70" s="6">
        <v>9072</v>
      </c>
      <c r="R70" s="7">
        <f t="shared" si="3"/>
        <v>1.1774750273277521E-3</v>
      </c>
      <c r="T70" s="5">
        <f t="shared" si="4"/>
        <v>27647.113641655622</v>
      </c>
    </row>
    <row r="71" spans="1:20" x14ac:dyDescent="0.2">
      <c r="A71" t="s">
        <v>60</v>
      </c>
      <c r="B71" s="21">
        <f t="shared" si="0"/>
        <v>937355.98763464566</v>
      </c>
      <c r="C71" s="5"/>
      <c r="D71" s="5">
        <v>942322.73034369608</v>
      </c>
      <c r="E71" s="5"/>
      <c r="F71" s="5">
        <v>782432.87694977422</v>
      </c>
      <c r="G71" s="5"/>
      <c r="H71" s="5">
        <v>793143.29844303778</v>
      </c>
      <c r="I71" s="5"/>
      <c r="J71" s="6">
        <v>1630</v>
      </c>
      <c r="K71" s="5"/>
      <c r="L71" s="8">
        <f t="shared" si="1"/>
        <v>3.2106396263839728E-3</v>
      </c>
      <c r="N71" s="5">
        <f t="shared" si="2"/>
        <v>866936.9119162003</v>
      </c>
      <c r="O71" s="5"/>
      <c r="P71" s="6">
        <v>23107</v>
      </c>
      <c r="R71" s="7">
        <f t="shared" si="3"/>
        <v>2.9991088466118131E-3</v>
      </c>
      <c r="T71" s="5">
        <f t="shared" si="4"/>
        <v>70419.075718445369</v>
      </c>
    </row>
    <row r="72" spans="1:20" x14ac:dyDescent="0.2">
      <c r="A72" t="s">
        <v>61</v>
      </c>
      <c r="B72" s="21">
        <f t="shared" si="0"/>
        <v>432252.61455237557</v>
      </c>
      <c r="C72" s="5"/>
      <c r="D72" s="5">
        <v>434740.30258801189</v>
      </c>
      <c r="E72" s="5"/>
      <c r="F72" s="5">
        <v>360975.16777069337</v>
      </c>
      <c r="G72" s="5"/>
      <c r="H72" s="5">
        <v>369205.32475950127</v>
      </c>
      <c r="I72" s="5"/>
      <c r="J72" s="6">
        <v>752</v>
      </c>
      <c r="K72" s="5"/>
      <c r="L72" s="8">
        <f t="shared" si="1"/>
        <v>1.4812276067734647E-3</v>
      </c>
      <c r="N72" s="5">
        <f t="shared" si="2"/>
        <v>399961.07838097092</v>
      </c>
      <c r="O72" s="5"/>
      <c r="P72" s="6">
        <v>10596</v>
      </c>
      <c r="R72" s="7">
        <f t="shared" si="3"/>
        <v>1.3752783718656153E-3</v>
      </c>
      <c r="T72" s="5">
        <f t="shared" si="4"/>
        <v>32291.536171404648</v>
      </c>
    </row>
    <row r="73" spans="1:20" x14ac:dyDescent="0.2">
      <c r="A73" t="s">
        <v>62</v>
      </c>
      <c r="B73" s="21">
        <f t="shared" si="0"/>
        <v>4128434.5481549068</v>
      </c>
      <c r="C73" s="5"/>
      <c r="D73" s="5">
        <v>4139282.6682581985</v>
      </c>
      <c r="E73" s="5"/>
      <c r="F73" s="5">
        <v>3436944.4165401123</v>
      </c>
      <c r="G73" s="5"/>
      <c r="H73" s="5">
        <v>3419350.2248857841</v>
      </c>
      <c r="I73" s="5"/>
      <c r="J73" s="6">
        <v>7160</v>
      </c>
      <c r="K73" s="5"/>
      <c r="L73" s="8">
        <f t="shared" si="1"/>
        <v>1.4103177745343096E-2</v>
      </c>
      <c r="N73" s="5">
        <f t="shared" si="2"/>
        <v>3808140.0547975427</v>
      </c>
      <c r="O73" s="5"/>
      <c r="P73" s="6">
        <v>105100</v>
      </c>
      <c r="R73" s="7">
        <f t="shared" si="3"/>
        <v>1.3641162408746334E-2</v>
      </c>
      <c r="T73" s="5">
        <f t="shared" si="4"/>
        <v>320294.49335736391</v>
      </c>
    </row>
    <row r="74" spans="1:20" x14ac:dyDescent="0.2">
      <c r="A74" t="s">
        <v>63</v>
      </c>
      <c r="B74" s="21">
        <f t="shared" si="0"/>
        <v>1166186.726495564</v>
      </c>
      <c r="C74" s="5"/>
      <c r="D74" s="5">
        <v>1191489.0473854954</v>
      </c>
      <c r="E74" s="5"/>
      <c r="F74" s="5">
        <v>989321.57018005196</v>
      </c>
      <c r="G74" s="5"/>
      <c r="H74" s="5">
        <v>1005832.451718017</v>
      </c>
      <c r="I74" s="5"/>
      <c r="J74" s="6">
        <v>2061</v>
      </c>
      <c r="K74" s="5"/>
      <c r="L74" s="8">
        <f t="shared" si="1"/>
        <v>4.0595878956916371E-3</v>
      </c>
      <c r="N74" s="5">
        <f t="shared" si="2"/>
        <v>1096169.9235946559</v>
      </c>
      <c r="O74" s="5"/>
      <c r="P74" s="6">
        <v>22975</v>
      </c>
      <c r="R74" s="7">
        <f t="shared" si="3"/>
        <v>2.9819762734628642E-3</v>
      </c>
      <c r="T74" s="5">
        <f t="shared" si="4"/>
        <v>70016.802900908049</v>
      </c>
    </row>
    <row r="75" spans="1:20" x14ac:dyDescent="0.2">
      <c r="A75" t="s">
        <v>64</v>
      </c>
      <c r="B75" s="21">
        <f t="shared" ref="B75:B138" si="5">SUM(N75+T75)</f>
        <v>1166606.0125351439</v>
      </c>
      <c r="C75" s="5"/>
      <c r="D75" s="5">
        <v>1181083.0295043995</v>
      </c>
      <c r="E75" s="5"/>
      <c r="F75" s="5">
        <v>980681.20712171088</v>
      </c>
      <c r="G75" s="5"/>
      <c r="H75" s="5">
        <v>986628.01349905727</v>
      </c>
      <c r="I75" s="5"/>
      <c r="J75" s="6">
        <v>2043</v>
      </c>
      <c r="K75" s="5"/>
      <c r="L75" s="8">
        <f t="shared" ref="L75:L138" si="6">J75/507687</f>
        <v>4.0241329795720595E-3</v>
      </c>
      <c r="N75" s="5">
        <f t="shared" ref="N75:N138" si="7">L75*270020000</f>
        <v>1086596.3871440475</v>
      </c>
      <c r="O75" s="5"/>
      <c r="P75" s="6">
        <v>26254</v>
      </c>
      <c r="R75" s="7">
        <f t="shared" ref="R75:R138" si="8">P75/7704622</f>
        <v>3.4075649655492509E-3</v>
      </c>
      <c r="T75" s="5">
        <f t="shared" ref="T75:T138" si="9">R75*23480000</f>
        <v>80009.625391096415</v>
      </c>
    </row>
    <row r="76" spans="1:20" x14ac:dyDescent="0.2">
      <c r="A76" t="s">
        <v>65</v>
      </c>
      <c r="B76" s="21">
        <f t="shared" si="5"/>
        <v>445734.48659616703</v>
      </c>
      <c r="C76" s="5"/>
      <c r="D76" s="5">
        <v>456708.56255921465</v>
      </c>
      <c r="E76" s="5"/>
      <c r="F76" s="5">
        <v>379215.93422719114</v>
      </c>
      <c r="G76" s="5"/>
      <c r="H76" s="5">
        <v>374966.65622518916</v>
      </c>
      <c r="I76" s="5"/>
      <c r="J76" s="6">
        <v>790</v>
      </c>
      <c r="K76" s="5"/>
      <c r="L76" s="8">
        <f t="shared" si="6"/>
        <v>1.5560768741370175E-3</v>
      </c>
      <c r="N76" s="5">
        <f t="shared" si="7"/>
        <v>420171.87755447748</v>
      </c>
      <c r="O76" s="5"/>
      <c r="P76" s="6">
        <v>8388</v>
      </c>
      <c r="R76" s="7">
        <f t="shared" si="8"/>
        <v>1.0886971482831993E-3</v>
      </c>
      <c r="T76" s="5">
        <f t="shared" si="9"/>
        <v>25562.60904168952</v>
      </c>
    </row>
    <row r="77" spans="1:20" x14ac:dyDescent="0.2">
      <c r="A77" t="s">
        <v>66</v>
      </c>
      <c r="B77" s="21">
        <f t="shared" si="5"/>
        <v>1008687.7288880983</v>
      </c>
      <c r="C77" s="5"/>
      <c r="D77" s="5">
        <v>1029039.5460194963</v>
      </c>
      <c r="E77" s="5"/>
      <c r="F77" s="5">
        <v>854435.90243594965</v>
      </c>
      <c r="G77" s="5"/>
      <c r="H77" s="5">
        <v>844995.28163422912</v>
      </c>
      <c r="I77" s="5"/>
      <c r="J77" s="6">
        <v>1780</v>
      </c>
      <c r="K77" s="5"/>
      <c r="L77" s="8">
        <f t="shared" si="6"/>
        <v>3.5060972607137862E-3</v>
      </c>
      <c r="N77" s="5">
        <f t="shared" si="7"/>
        <v>946716.38233793655</v>
      </c>
      <c r="O77" s="5"/>
      <c r="P77" s="6">
        <v>20335</v>
      </c>
      <c r="R77" s="7">
        <f t="shared" si="8"/>
        <v>2.639324810483889E-3</v>
      </c>
      <c r="T77" s="5">
        <f t="shared" si="9"/>
        <v>61971.34655016171</v>
      </c>
    </row>
    <row r="78" spans="1:20" x14ac:dyDescent="0.2">
      <c r="A78" t="s">
        <v>67</v>
      </c>
      <c r="B78" s="21">
        <f t="shared" si="5"/>
        <v>690568.18400824908</v>
      </c>
      <c r="C78" s="5"/>
      <c r="D78" s="5">
        <v>709343.552228046</v>
      </c>
      <c r="E78" s="5"/>
      <c r="F78" s="5">
        <v>588984.74847691588</v>
      </c>
      <c r="G78" s="5"/>
      <c r="H78" s="5">
        <v>594377.36287680443</v>
      </c>
      <c r="I78" s="5"/>
      <c r="J78" s="6">
        <v>1227</v>
      </c>
      <c r="K78" s="5"/>
      <c r="L78" s="8">
        <f t="shared" si="6"/>
        <v>2.416843448817874E-3</v>
      </c>
      <c r="N78" s="5">
        <f t="shared" si="7"/>
        <v>652596.06804980233</v>
      </c>
      <c r="O78" s="5"/>
      <c r="P78" s="6">
        <v>12460</v>
      </c>
      <c r="R78" s="7">
        <f t="shared" si="8"/>
        <v>1.6172110714841039E-3</v>
      </c>
      <c r="T78" s="5">
        <f t="shared" si="9"/>
        <v>37972.11595844676</v>
      </c>
    </row>
    <row r="79" spans="1:20" x14ac:dyDescent="0.2">
      <c r="A79" t="s">
        <v>68</v>
      </c>
      <c r="B79" s="21">
        <f t="shared" si="5"/>
        <v>751500.26775112737</v>
      </c>
      <c r="C79" s="5"/>
      <c r="D79" s="5">
        <v>771201.54741011688</v>
      </c>
      <c r="E79" s="5"/>
      <c r="F79" s="5">
        <v>640346.90665705444</v>
      </c>
      <c r="G79" s="5"/>
      <c r="H79" s="5">
        <v>624624.35307166597</v>
      </c>
      <c r="I79" s="5"/>
      <c r="J79" s="6">
        <v>1334</v>
      </c>
      <c r="K79" s="5"/>
      <c r="L79" s="8">
        <f t="shared" si="6"/>
        <v>2.6276032279731409E-3</v>
      </c>
      <c r="N79" s="5">
        <f t="shared" si="7"/>
        <v>709505.42361730745</v>
      </c>
      <c r="O79" s="5"/>
      <c r="P79" s="6">
        <v>13780</v>
      </c>
      <c r="R79" s="7">
        <f t="shared" si="8"/>
        <v>1.7885368029735918E-3</v>
      </c>
      <c r="T79" s="5">
        <f t="shared" si="9"/>
        <v>41994.844133819934</v>
      </c>
    </row>
    <row r="80" spans="1:20" x14ac:dyDescent="0.2">
      <c r="A80" t="s">
        <v>69</v>
      </c>
      <c r="B80" s="21">
        <f t="shared" si="5"/>
        <v>404466.10128392529</v>
      </c>
      <c r="C80" s="5"/>
      <c r="D80" s="5">
        <v>416240.71524384117</v>
      </c>
      <c r="E80" s="5"/>
      <c r="F80" s="5">
        <v>345614.52233364258</v>
      </c>
      <c r="G80" s="5"/>
      <c r="H80" s="5">
        <v>340878.77838653559</v>
      </c>
      <c r="I80" s="5"/>
      <c r="J80" s="6">
        <v>720</v>
      </c>
      <c r="K80" s="5"/>
      <c r="L80" s="8">
        <f t="shared" si="6"/>
        <v>1.4181966447831046E-3</v>
      </c>
      <c r="N80" s="5">
        <f t="shared" si="7"/>
        <v>382941.45802433387</v>
      </c>
      <c r="O80" s="5"/>
      <c r="P80" s="6">
        <v>7063</v>
      </c>
      <c r="R80" s="7">
        <f t="shared" si="8"/>
        <v>9.1672245568958472E-4</v>
      </c>
      <c r="T80" s="5">
        <f t="shared" si="9"/>
        <v>21524.643259591448</v>
      </c>
    </row>
    <row r="81" spans="1:20" x14ac:dyDescent="0.2">
      <c r="A81" t="s">
        <v>70</v>
      </c>
      <c r="B81" s="21">
        <f t="shared" si="5"/>
        <v>303833.08733067568</v>
      </c>
      <c r="C81" s="5"/>
      <c r="D81" s="5">
        <v>309868.08801485953</v>
      </c>
      <c r="E81" s="5"/>
      <c r="F81" s="5">
        <v>257290.81107060055</v>
      </c>
      <c r="G81" s="5"/>
      <c r="H81" s="5">
        <v>259740.02691143064</v>
      </c>
      <c r="I81" s="5"/>
      <c r="J81" s="6">
        <v>536</v>
      </c>
      <c r="K81" s="5"/>
      <c r="L81" s="8">
        <f t="shared" si="6"/>
        <v>1.0557686133385333E-3</v>
      </c>
      <c r="N81" s="5">
        <f t="shared" si="7"/>
        <v>285078.64097367076</v>
      </c>
      <c r="O81" s="5"/>
      <c r="P81" s="6">
        <v>6154</v>
      </c>
      <c r="R81" s="7">
        <f t="shared" si="8"/>
        <v>7.9874132695932393E-4</v>
      </c>
      <c r="T81" s="5">
        <f t="shared" si="9"/>
        <v>18754.446357004927</v>
      </c>
    </row>
    <row r="82" spans="1:20" x14ac:dyDescent="0.2">
      <c r="A82" t="s">
        <v>71</v>
      </c>
      <c r="B82" s="21">
        <f t="shared" si="5"/>
        <v>618381.03864679311</v>
      </c>
      <c r="C82" s="5"/>
      <c r="D82" s="5">
        <v>642860.66020993248</v>
      </c>
      <c r="E82" s="5"/>
      <c r="F82" s="5">
        <v>533782.42893751466</v>
      </c>
      <c r="G82" s="5"/>
      <c r="H82" s="5">
        <v>536283.93726445106</v>
      </c>
      <c r="I82" s="5"/>
      <c r="J82" s="6">
        <v>1112</v>
      </c>
      <c r="K82" s="5"/>
      <c r="L82" s="8">
        <f t="shared" si="6"/>
        <v>2.190325929165017E-3</v>
      </c>
      <c r="N82" s="5">
        <f t="shared" si="7"/>
        <v>591431.80739313783</v>
      </c>
      <c r="O82" s="5"/>
      <c r="P82" s="6">
        <v>8843</v>
      </c>
      <c r="R82" s="7">
        <f t="shared" si="8"/>
        <v>1.1477526087587426E-3</v>
      </c>
      <c r="T82" s="5">
        <f t="shared" si="9"/>
        <v>26949.231253655274</v>
      </c>
    </row>
    <row r="83" spans="1:20" x14ac:dyDescent="0.2">
      <c r="A83" t="s">
        <v>72</v>
      </c>
      <c r="B83" s="21">
        <f t="shared" si="5"/>
        <v>710334.50890437164</v>
      </c>
      <c r="C83" s="5"/>
      <c r="D83" s="5">
        <v>722640.13063166873</v>
      </c>
      <c r="E83" s="5"/>
      <c r="F83" s="5">
        <v>600025.21238479612</v>
      </c>
      <c r="G83" s="5"/>
      <c r="H83" s="5">
        <v>600618.80529796635</v>
      </c>
      <c r="I83" s="5"/>
      <c r="J83" s="6">
        <v>1250</v>
      </c>
      <c r="K83" s="5"/>
      <c r="L83" s="8">
        <f t="shared" si="6"/>
        <v>2.4621469527484454E-3</v>
      </c>
      <c r="N83" s="5">
        <f t="shared" si="7"/>
        <v>664828.92018113518</v>
      </c>
      <c r="O83" s="5"/>
      <c r="P83" s="6">
        <v>14932</v>
      </c>
      <c r="R83" s="7">
        <f t="shared" si="8"/>
        <v>1.9380574413644174E-3</v>
      </c>
      <c r="T83" s="5">
        <f t="shared" si="9"/>
        <v>45505.58872323652</v>
      </c>
    </row>
    <row r="84" spans="1:20" x14ac:dyDescent="0.2">
      <c r="A84" t="s">
        <v>73</v>
      </c>
      <c r="B84" s="21">
        <f t="shared" si="5"/>
        <v>604877.26866201928</v>
      </c>
      <c r="C84" s="5"/>
      <c r="D84" s="5">
        <v>616267.50340268714</v>
      </c>
      <c r="E84" s="5"/>
      <c r="F84" s="5">
        <v>511701.50112175418</v>
      </c>
      <c r="G84" s="5"/>
      <c r="H84" s="5">
        <v>507477.27993601147</v>
      </c>
      <c r="I84" s="5"/>
      <c r="J84" s="6">
        <v>1066</v>
      </c>
      <c r="K84" s="5"/>
      <c r="L84" s="8">
        <f t="shared" si="6"/>
        <v>2.0997189213038743E-3</v>
      </c>
      <c r="N84" s="5">
        <f t="shared" si="7"/>
        <v>566966.10313047213</v>
      </c>
      <c r="O84" s="5"/>
      <c r="P84" s="6">
        <v>12440</v>
      </c>
      <c r="R84" s="7">
        <f t="shared" si="8"/>
        <v>1.6146152270675965E-3</v>
      </c>
      <c r="T84" s="5">
        <f t="shared" si="9"/>
        <v>37911.165531547165</v>
      </c>
    </row>
    <row r="85" spans="1:20" x14ac:dyDescent="0.2">
      <c r="A85" t="s">
        <v>74</v>
      </c>
      <c r="B85" s="21">
        <f t="shared" si="5"/>
        <v>399229.7529987907</v>
      </c>
      <c r="C85" s="5"/>
      <c r="D85" s="5">
        <v>410459.59419878782</v>
      </c>
      <c r="E85" s="5"/>
      <c r="F85" s="5">
        <v>340814.32063456421</v>
      </c>
      <c r="G85" s="5"/>
      <c r="H85" s="5">
        <v>341358.88934200961</v>
      </c>
      <c r="I85" s="5"/>
      <c r="J85" s="6">
        <v>710</v>
      </c>
      <c r="K85" s="5"/>
      <c r="L85" s="8">
        <f t="shared" si="6"/>
        <v>1.398499469161117E-3</v>
      </c>
      <c r="N85" s="5">
        <f t="shared" si="7"/>
        <v>377622.82666288479</v>
      </c>
      <c r="O85" s="5"/>
      <c r="P85" s="6">
        <v>7090</v>
      </c>
      <c r="R85" s="7">
        <f t="shared" si="8"/>
        <v>9.2022684565186972E-4</v>
      </c>
      <c r="T85" s="5">
        <f t="shared" si="9"/>
        <v>21606.9263359059</v>
      </c>
    </row>
    <row r="86" spans="1:20" x14ac:dyDescent="0.2">
      <c r="A86" t="s">
        <v>75</v>
      </c>
      <c r="B86" s="21">
        <f t="shared" si="5"/>
        <v>2541316.1038713842</v>
      </c>
      <c r="C86" s="5"/>
      <c r="D86" s="5">
        <v>2532709.1298378725</v>
      </c>
      <c r="E86" s="5"/>
      <c r="F86" s="5">
        <v>2102968.3643662333</v>
      </c>
      <c r="G86" s="5"/>
      <c r="H86" s="5">
        <v>2072158.8838257573</v>
      </c>
      <c r="I86" s="5"/>
      <c r="J86" s="6">
        <v>4381</v>
      </c>
      <c r="K86" s="5"/>
      <c r="L86" s="8">
        <f t="shared" si="6"/>
        <v>8.6293326399927515E-3</v>
      </c>
      <c r="N86" s="5">
        <f t="shared" si="7"/>
        <v>2330092.3994508428</v>
      </c>
      <c r="O86" s="5"/>
      <c r="P86" s="6">
        <v>69310</v>
      </c>
      <c r="R86" s="7">
        <f t="shared" si="8"/>
        <v>8.99589882540636E-3</v>
      </c>
      <c r="T86" s="5">
        <f t="shared" si="9"/>
        <v>211223.70442054133</v>
      </c>
    </row>
    <row r="87" spans="1:20" x14ac:dyDescent="0.2">
      <c r="A87" t="s">
        <v>76</v>
      </c>
      <c r="B87" s="21">
        <f t="shared" si="5"/>
        <v>1020688.5454285369</v>
      </c>
      <c r="C87" s="5"/>
      <c r="D87" s="5">
        <v>1038867.451796087</v>
      </c>
      <c r="E87" s="5"/>
      <c r="F87" s="5">
        <v>862596.24532438302</v>
      </c>
      <c r="G87" s="5"/>
      <c r="H87" s="5">
        <v>860838.94316487096</v>
      </c>
      <c r="I87" s="5"/>
      <c r="J87" s="6">
        <v>1797</v>
      </c>
      <c r="K87" s="5"/>
      <c r="L87" s="8">
        <f t="shared" si="6"/>
        <v>3.5395824592711653E-3</v>
      </c>
      <c r="N87" s="5">
        <f t="shared" si="7"/>
        <v>955758.05565240001</v>
      </c>
      <c r="O87" s="5"/>
      <c r="P87" s="6">
        <v>21306</v>
      </c>
      <c r="R87" s="7">
        <f t="shared" si="8"/>
        <v>2.7653530569053224E-3</v>
      </c>
      <c r="T87" s="5">
        <f t="shared" si="9"/>
        <v>64930.489776136972</v>
      </c>
    </row>
    <row r="88" spans="1:20" x14ac:dyDescent="0.2">
      <c r="A88" t="s">
        <v>77</v>
      </c>
      <c r="B88" s="21">
        <f t="shared" si="5"/>
        <v>259620.65507629182</v>
      </c>
      <c r="C88" s="5"/>
      <c r="D88" s="5">
        <v>268244.01649047545</v>
      </c>
      <c r="E88" s="5"/>
      <c r="F88" s="5">
        <v>222729.35883723633</v>
      </c>
      <c r="G88" s="5"/>
      <c r="H88" s="5">
        <v>224211.81620635511</v>
      </c>
      <c r="I88" s="5"/>
      <c r="J88" s="6">
        <v>464</v>
      </c>
      <c r="K88" s="5"/>
      <c r="L88" s="8">
        <f t="shared" si="6"/>
        <v>9.1394894886022296E-4</v>
      </c>
      <c r="N88" s="5">
        <f t="shared" si="7"/>
        <v>246784.49517123742</v>
      </c>
      <c r="O88" s="5"/>
      <c r="P88" s="6">
        <v>4212</v>
      </c>
      <c r="R88" s="7">
        <f t="shared" si="8"/>
        <v>5.4668483411645632E-4</v>
      </c>
      <c r="T88" s="5">
        <f t="shared" si="9"/>
        <v>12836.159905054394</v>
      </c>
    </row>
    <row r="89" spans="1:20" x14ac:dyDescent="0.2">
      <c r="A89" t="s">
        <v>78</v>
      </c>
      <c r="B89" s="21">
        <f t="shared" si="5"/>
        <v>293083.49028668902</v>
      </c>
      <c r="C89" s="5"/>
      <c r="D89" s="5">
        <v>301774.51855178486</v>
      </c>
      <c r="E89" s="5"/>
      <c r="F89" s="5">
        <v>250570.52869189085</v>
      </c>
      <c r="G89" s="5"/>
      <c r="H89" s="5">
        <v>247257.14206910681</v>
      </c>
      <c r="I89" s="5"/>
      <c r="J89" s="6">
        <v>522</v>
      </c>
      <c r="K89" s="5"/>
      <c r="L89" s="8">
        <f t="shared" si="6"/>
        <v>1.0281925674677508E-3</v>
      </c>
      <c r="N89" s="5">
        <f t="shared" si="7"/>
        <v>277632.55706764205</v>
      </c>
      <c r="O89" s="5"/>
      <c r="P89" s="6">
        <v>5070</v>
      </c>
      <c r="R89" s="7">
        <f t="shared" si="8"/>
        <v>6.5804655958462334E-4</v>
      </c>
      <c r="T89" s="5">
        <f t="shared" si="9"/>
        <v>15450.933219046956</v>
      </c>
    </row>
    <row r="90" spans="1:20" x14ac:dyDescent="0.2">
      <c r="A90" t="s">
        <v>79</v>
      </c>
      <c r="B90" s="21">
        <f t="shared" si="5"/>
        <v>461853.95757289976</v>
      </c>
      <c r="C90" s="5"/>
      <c r="D90" s="5">
        <v>465958.35623129999</v>
      </c>
      <c r="E90" s="5"/>
      <c r="F90" s="5">
        <v>386896.25694571657</v>
      </c>
      <c r="G90" s="5"/>
      <c r="H90" s="5">
        <v>395131.31635509687</v>
      </c>
      <c r="I90" s="5"/>
      <c r="J90" s="6">
        <v>806</v>
      </c>
      <c r="K90" s="5"/>
      <c r="L90" s="8">
        <f t="shared" si="6"/>
        <v>1.5875923551321976E-3</v>
      </c>
      <c r="N90" s="5">
        <f t="shared" si="7"/>
        <v>428681.68773279601</v>
      </c>
      <c r="O90" s="5"/>
      <c r="P90" s="6">
        <v>10885</v>
      </c>
      <c r="R90" s="7">
        <f t="shared" si="8"/>
        <v>1.4127883236841471E-3</v>
      </c>
      <c r="T90" s="5">
        <f t="shared" si="9"/>
        <v>33172.269840103771</v>
      </c>
    </row>
    <row r="91" spans="1:20" x14ac:dyDescent="0.2">
      <c r="A91" t="s">
        <v>80</v>
      </c>
      <c r="B91" s="21">
        <f t="shared" si="5"/>
        <v>597273.70290629496</v>
      </c>
      <c r="C91" s="5"/>
      <c r="D91" s="5">
        <v>616267.50340268714</v>
      </c>
      <c r="E91" s="5"/>
      <c r="F91" s="5">
        <v>511701.50112175418</v>
      </c>
      <c r="G91" s="5"/>
      <c r="H91" s="5">
        <v>521880.60860023135</v>
      </c>
      <c r="I91" s="5"/>
      <c r="J91" s="6">
        <v>1066</v>
      </c>
      <c r="K91" s="5"/>
      <c r="L91" s="8">
        <f t="shared" si="6"/>
        <v>2.0997189213038743E-3</v>
      </c>
      <c r="N91" s="5">
        <f t="shared" si="7"/>
        <v>566966.10313047213</v>
      </c>
      <c r="O91" s="5"/>
      <c r="P91" s="6">
        <v>9945</v>
      </c>
      <c r="R91" s="7">
        <f t="shared" si="8"/>
        <v>1.2907836361082997E-3</v>
      </c>
      <c r="T91" s="5">
        <f t="shared" si="9"/>
        <v>30307.599775822877</v>
      </c>
    </row>
    <row r="92" spans="1:20" x14ac:dyDescent="0.2">
      <c r="A92" t="s">
        <v>81</v>
      </c>
      <c r="B92" s="21">
        <f t="shared" si="5"/>
        <v>492652.22999723395</v>
      </c>
      <c r="C92" s="5"/>
      <c r="D92" s="5">
        <v>503535.64302414673</v>
      </c>
      <c r="E92" s="5"/>
      <c r="F92" s="5">
        <v>418097.56798972591</v>
      </c>
      <c r="G92" s="5"/>
      <c r="H92" s="5">
        <v>407134.09024194675</v>
      </c>
      <c r="I92" s="5"/>
      <c r="J92" s="6">
        <v>871</v>
      </c>
      <c r="K92" s="5"/>
      <c r="L92" s="8">
        <f t="shared" si="6"/>
        <v>1.7156239966751167E-3</v>
      </c>
      <c r="N92" s="5">
        <f t="shared" si="7"/>
        <v>463252.791582215</v>
      </c>
      <c r="O92" s="5"/>
      <c r="P92" s="6">
        <v>9647</v>
      </c>
      <c r="R92" s="7">
        <f t="shared" si="8"/>
        <v>1.2521055543023396E-3</v>
      </c>
      <c r="T92" s="5">
        <f t="shared" si="9"/>
        <v>29399.438415018933</v>
      </c>
    </row>
    <row r="93" spans="1:20" x14ac:dyDescent="0.2">
      <c r="A93" t="s">
        <v>82</v>
      </c>
      <c r="B93" s="21">
        <f t="shared" si="5"/>
        <v>390272.09850565204</v>
      </c>
      <c r="C93" s="5"/>
      <c r="D93" s="5">
        <v>402366.02473571314</v>
      </c>
      <c r="E93" s="5"/>
      <c r="F93" s="5">
        <v>334094.03825585451</v>
      </c>
      <c r="G93" s="5"/>
      <c r="H93" s="5">
        <v>342319.11125295761</v>
      </c>
      <c r="I93" s="5"/>
      <c r="J93" s="6">
        <v>696</v>
      </c>
      <c r="K93" s="5"/>
      <c r="L93" s="8">
        <f t="shared" si="6"/>
        <v>1.3709234232903344E-3</v>
      </c>
      <c r="N93" s="5">
        <f t="shared" si="7"/>
        <v>370176.74275685608</v>
      </c>
      <c r="O93" s="5"/>
      <c r="P93" s="6">
        <v>6594</v>
      </c>
      <c r="R93" s="7">
        <f t="shared" si="8"/>
        <v>8.5584990412248651E-4</v>
      </c>
      <c r="T93" s="5">
        <f t="shared" si="9"/>
        <v>20095.355748795984</v>
      </c>
    </row>
    <row r="94" spans="1:20" x14ac:dyDescent="0.2">
      <c r="A94" t="s">
        <v>83</v>
      </c>
      <c r="B94" s="21">
        <f t="shared" si="5"/>
        <v>2027101.6312278681</v>
      </c>
      <c r="C94" s="5"/>
      <c r="D94" s="5">
        <v>2033220.271545263</v>
      </c>
      <c r="E94" s="5"/>
      <c r="F94" s="5">
        <v>1688230.9375658624</v>
      </c>
      <c r="G94" s="5"/>
      <c r="H94" s="5">
        <v>1705354.1138436261</v>
      </c>
      <c r="I94" s="5"/>
      <c r="J94" s="6">
        <v>3517</v>
      </c>
      <c r="K94" s="5"/>
      <c r="L94" s="8">
        <f t="shared" si="6"/>
        <v>6.9274966662530258E-3</v>
      </c>
      <c r="N94" s="5">
        <f t="shared" si="7"/>
        <v>1870562.6498216421</v>
      </c>
      <c r="O94" s="5"/>
      <c r="P94" s="6">
        <v>51366</v>
      </c>
      <c r="R94" s="7">
        <f t="shared" si="8"/>
        <v>6.6669072149159294E-3</v>
      </c>
      <c r="T94" s="5">
        <f t="shared" si="9"/>
        <v>156538.98140622603</v>
      </c>
    </row>
    <row r="95" spans="1:20" x14ac:dyDescent="0.2">
      <c r="A95" t="s">
        <v>84</v>
      </c>
      <c r="B95" s="21">
        <f t="shared" si="5"/>
        <v>778118.97518257541</v>
      </c>
      <c r="C95" s="5"/>
      <c r="D95" s="5">
        <v>797216.59211285692</v>
      </c>
      <c r="E95" s="5"/>
      <c r="F95" s="5">
        <v>661947.81430290709</v>
      </c>
      <c r="G95" s="5"/>
      <c r="H95" s="5">
        <v>667834.33906432544</v>
      </c>
      <c r="I95" s="5"/>
      <c r="J95" s="6">
        <v>1379</v>
      </c>
      <c r="K95" s="5"/>
      <c r="L95" s="8">
        <f t="shared" si="6"/>
        <v>2.7162405182720849E-3</v>
      </c>
      <c r="N95" s="5">
        <f t="shared" si="7"/>
        <v>733439.26474382833</v>
      </c>
      <c r="O95" s="5"/>
      <c r="P95" s="6">
        <v>14661</v>
      </c>
      <c r="R95" s="7">
        <f t="shared" si="8"/>
        <v>1.9028837495207423E-3</v>
      </c>
      <c r="T95" s="5">
        <f t="shared" si="9"/>
        <v>44679.710438747032</v>
      </c>
    </row>
    <row r="96" spans="1:20" x14ac:dyDescent="0.2">
      <c r="A96" t="s">
        <v>85</v>
      </c>
      <c r="B96" s="21">
        <f t="shared" si="5"/>
        <v>930830.07398160151</v>
      </c>
      <c r="C96" s="5"/>
      <c r="D96" s="5">
        <v>945213.2908662227</v>
      </c>
      <c r="E96" s="5"/>
      <c r="F96" s="5">
        <v>784832.97779931338</v>
      </c>
      <c r="G96" s="5"/>
      <c r="H96" s="5">
        <v>792183.07653208973</v>
      </c>
      <c r="I96" s="5"/>
      <c r="J96" s="6">
        <v>1635</v>
      </c>
      <c r="K96" s="5"/>
      <c r="L96" s="8">
        <f t="shared" si="6"/>
        <v>3.2204882141949665E-3</v>
      </c>
      <c r="N96" s="5">
        <f t="shared" si="7"/>
        <v>869596.22759692487</v>
      </c>
      <c r="O96" s="5"/>
      <c r="P96" s="6">
        <v>20093</v>
      </c>
      <c r="R96" s="7">
        <f t="shared" si="8"/>
        <v>2.6079150930441494E-3</v>
      </c>
      <c r="T96" s="5">
        <f t="shared" si="9"/>
        <v>61233.846384676624</v>
      </c>
    </row>
    <row r="97" spans="1:20" x14ac:dyDescent="0.2">
      <c r="A97" t="s">
        <v>86</v>
      </c>
      <c r="B97" s="21">
        <f t="shared" si="5"/>
        <v>1457725.547429024</v>
      </c>
      <c r="C97" s="5"/>
      <c r="D97" s="5">
        <v>1496732.2385643122</v>
      </c>
      <c r="E97" s="5"/>
      <c r="F97" s="5">
        <v>1242772.2198913898</v>
      </c>
      <c r="G97" s="5"/>
      <c r="H97" s="5">
        <v>1235805.5993900602</v>
      </c>
      <c r="I97" s="5"/>
      <c r="J97" s="6">
        <v>2589</v>
      </c>
      <c r="K97" s="5"/>
      <c r="L97" s="8">
        <f t="shared" si="6"/>
        <v>5.0995987685325799E-3</v>
      </c>
      <c r="N97" s="5">
        <f t="shared" si="7"/>
        <v>1376993.6594791673</v>
      </c>
      <c r="O97" s="5"/>
      <c r="P97" s="6">
        <v>26491</v>
      </c>
      <c r="R97" s="7">
        <f t="shared" si="8"/>
        <v>3.4383257218848634E-3</v>
      </c>
      <c r="T97" s="5">
        <f t="shared" si="9"/>
        <v>80731.887949856595</v>
      </c>
    </row>
    <row r="98" spans="1:20" x14ac:dyDescent="0.2">
      <c r="A98" t="s">
        <v>87</v>
      </c>
      <c r="B98" s="21">
        <f t="shared" si="5"/>
        <v>585229.09048389131</v>
      </c>
      <c r="C98" s="5"/>
      <c r="D98" s="5">
        <v>597189.80395401106</v>
      </c>
      <c r="E98" s="5"/>
      <c r="F98" s="5">
        <v>495860.8355147955</v>
      </c>
      <c r="G98" s="5"/>
      <c r="H98" s="5">
        <v>479150.73356304585</v>
      </c>
      <c r="I98" s="5"/>
      <c r="J98" s="6">
        <v>1033</v>
      </c>
      <c r="K98" s="5"/>
      <c r="L98" s="8">
        <f t="shared" si="6"/>
        <v>2.0347182417513152E-3</v>
      </c>
      <c r="N98" s="5">
        <f t="shared" si="7"/>
        <v>549414.61963769014</v>
      </c>
      <c r="O98" s="5"/>
      <c r="P98" s="6">
        <v>11752</v>
      </c>
      <c r="R98" s="7">
        <f t="shared" si="8"/>
        <v>1.5253181791397424E-3</v>
      </c>
      <c r="T98" s="5">
        <f t="shared" si="9"/>
        <v>35814.470846201155</v>
      </c>
    </row>
    <row r="99" spans="1:20" x14ac:dyDescent="0.2">
      <c r="A99" t="s">
        <v>88</v>
      </c>
      <c r="B99" s="21">
        <f t="shared" si="5"/>
        <v>472881.26315764786</v>
      </c>
      <c r="C99" s="5"/>
      <c r="D99" s="5">
        <v>489660.9525160187</v>
      </c>
      <c r="E99" s="5"/>
      <c r="F99" s="5">
        <v>406577.08391193784</v>
      </c>
      <c r="G99" s="5"/>
      <c r="H99" s="5">
        <v>406653.97928647272</v>
      </c>
      <c r="I99" s="5"/>
      <c r="J99" s="6">
        <v>847</v>
      </c>
      <c r="K99" s="5"/>
      <c r="L99" s="8">
        <f t="shared" si="6"/>
        <v>1.6683507751823466E-3</v>
      </c>
      <c r="N99" s="5">
        <f t="shared" si="7"/>
        <v>450488.07631473721</v>
      </c>
      <c r="O99" s="5"/>
      <c r="P99" s="6">
        <v>7348</v>
      </c>
      <c r="R99" s="7">
        <f t="shared" si="8"/>
        <v>9.5371323862481502E-4</v>
      </c>
      <c r="T99" s="5">
        <f t="shared" si="9"/>
        <v>22393.186842910658</v>
      </c>
    </row>
    <row r="100" spans="1:20" x14ac:dyDescent="0.2">
      <c r="A100" t="s">
        <v>89</v>
      </c>
      <c r="B100" s="21">
        <f t="shared" si="5"/>
        <v>1944248.1611589831</v>
      </c>
      <c r="C100" s="5"/>
      <c r="D100" s="5">
        <v>1966737.3795271495</v>
      </c>
      <c r="E100" s="5"/>
      <c r="F100" s="5">
        <v>1633028.6180264612</v>
      </c>
      <c r="G100" s="5"/>
      <c r="H100" s="5">
        <v>1628056.250012313</v>
      </c>
      <c r="I100" s="5"/>
      <c r="J100" s="6">
        <v>3402</v>
      </c>
      <c r="K100" s="5"/>
      <c r="L100" s="8">
        <f t="shared" si="6"/>
        <v>6.7009791466001688E-3</v>
      </c>
      <c r="N100" s="5">
        <f t="shared" si="7"/>
        <v>1809398.3891649775</v>
      </c>
      <c r="O100" s="5"/>
      <c r="P100" s="6">
        <v>44249</v>
      </c>
      <c r="R100" s="7">
        <f t="shared" si="8"/>
        <v>5.7431759793017748E-3</v>
      </c>
      <c r="T100" s="5">
        <f t="shared" si="9"/>
        <v>134849.77199400568</v>
      </c>
    </row>
    <row r="101" spans="1:20" x14ac:dyDescent="0.2">
      <c r="A101" t="s">
        <v>90</v>
      </c>
      <c r="B101" s="21">
        <f t="shared" si="5"/>
        <v>518375.24879904173</v>
      </c>
      <c r="C101" s="5"/>
      <c r="D101" s="5">
        <v>531863.13614490826</v>
      </c>
      <c r="E101" s="5"/>
      <c r="F101" s="5">
        <v>441618.55631521001</v>
      </c>
      <c r="G101" s="5"/>
      <c r="H101" s="5">
        <v>423457.86272806255</v>
      </c>
      <c r="I101" s="5"/>
      <c r="J101" s="6">
        <v>920</v>
      </c>
      <c r="K101" s="5"/>
      <c r="L101" s="8">
        <f t="shared" si="6"/>
        <v>1.8121401572228559E-3</v>
      </c>
      <c r="N101" s="5">
        <f t="shared" si="7"/>
        <v>489314.08525331557</v>
      </c>
      <c r="O101" s="5"/>
      <c r="P101" s="6">
        <v>9536</v>
      </c>
      <c r="R101" s="7">
        <f t="shared" si="8"/>
        <v>1.2376986177907235E-3</v>
      </c>
      <c r="T101" s="5">
        <f t="shared" si="9"/>
        <v>29061.163545726187</v>
      </c>
    </row>
    <row r="102" spans="1:20" x14ac:dyDescent="0.2">
      <c r="A102" t="s">
        <v>91</v>
      </c>
      <c r="B102" s="21">
        <f t="shared" si="5"/>
        <v>2082554.4129153648</v>
      </c>
      <c r="C102" s="5"/>
      <c r="D102" s="5">
        <v>2096234.4909363447</v>
      </c>
      <c r="E102" s="5"/>
      <c r="F102" s="5">
        <v>1740553.1360858167</v>
      </c>
      <c r="G102" s="5"/>
      <c r="H102" s="5">
        <v>1761527.0956340835</v>
      </c>
      <c r="I102" s="5"/>
      <c r="J102" s="6">
        <v>3626</v>
      </c>
      <c r="K102" s="5"/>
      <c r="L102" s="8">
        <f t="shared" si="6"/>
        <v>7.1421958805326907E-3</v>
      </c>
      <c r="N102" s="5">
        <f t="shared" si="7"/>
        <v>1928535.7316614371</v>
      </c>
      <c r="O102" s="5"/>
      <c r="P102" s="6">
        <v>50539</v>
      </c>
      <c r="R102" s="7">
        <f t="shared" si="8"/>
        <v>6.5595690482933488E-3</v>
      </c>
      <c r="T102" s="5">
        <f t="shared" si="9"/>
        <v>154018.68125392782</v>
      </c>
    </row>
    <row r="103" spans="1:20" x14ac:dyDescent="0.2">
      <c r="A103" t="s">
        <v>92</v>
      </c>
      <c r="B103" s="21">
        <f t="shared" si="5"/>
        <v>1043912.3140816776</v>
      </c>
      <c r="C103" s="5"/>
      <c r="D103" s="5">
        <v>1064882.4964988271</v>
      </c>
      <c r="E103" s="5"/>
      <c r="F103" s="5">
        <v>884197.15297023568</v>
      </c>
      <c r="G103" s="5"/>
      <c r="H103" s="5">
        <v>889165.48953783663</v>
      </c>
      <c r="I103" s="5"/>
      <c r="J103" s="6">
        <v>1842</v>
      </c>
      <c r="K103" s="5"/>
      <c r="L103" s="8">
        <f t="shared" si="6"/>
        <v>3.6282197495701093E-3</v>
      </c>
      <c r="N103" s="5">
        <f t="shared" si="7"/>
        <v>979691.8967789209</v>
      </c>
      <c r="O103" s="5"/>
      <c r="P103" s="6">
        <v>21073</v>
      </c>
      <c r="R103" s="7">
        <f t="shared" si="8"/>
        <v>2.7351114694530113E-3</v>
      </c>
      <c r="T103" s="5">
        <f t="shared" si="9"/>
        <v>64220.417302756709</v>
      </c>
    </row>
    <row r="104" spans="1:20" x14ac:dyDescent="0.2">
      <c r="A104" t="s">
        <v>93</v>
      </c>
      <c r="B104" s="21">
        <f t="shared" si="5"/>
        <v>1178588.5040772052</v>
      </c>
      <c r="C104" s="5"/>
      <c r="D104" s="5">
        <v>1203051.2894756021</v>
      </c>
      <c r="E104" s="5"/>
      <c r="F104" s="5">
        <v>998921.97357820859</v>
      </c>
      <c r="G104" s="5"/>
      <c r="H104" s="5">
        <v>996230.23260853719</v>
      </c>
      <c r="I104" s="5"/>
      <c r="J104" s="6">
        <v>2081</v>
      </c>
      <c r="K104" s="5"/>
      <c r="L104" s="8">
        <f t="shared" si="6"/>
        <v>4.0989822469356119E-3</v>
      </c>
      <c r="N104" s="5">
        <f t="shared" si="7"/>
        <v>1106807.186317554</v>
      </c>
      <c r="O104" s="5"/>
      <c r="P104" s="6">
        <v>23554</v>
      </c>
      <c r="R104" s="7">
        <f t="shared" si="8"/>
        <v>3.0571259693207534E-3</v>
      </c>
      <c r="T104" s="5">
        <f t="shared" si="9"/>
        <v>71781.317759651283</v>
      </c>
    </row>
    <row r="105" spans="1:20" x14ac:dyDescent="0.2">
      <c r="A105" t="s">
        <v>94</v>
      </c>
      <c r="B105" s="21">
        <f t="shared" si="5"/>
        <v>626467.14190557506</v>
      </c>
      <c r="C105" s="5"/>
      <c r="D105" s="5">
        <v>638813.87547839514</v>
      </c>
      <c r="E105" s="5"/>
      <c r="F105" s="5">
        <v>530422.28774815984</v>
      </c>
      <c r="G105" s="5"/>
      <c r="H105" s="5">
        <v>519960.16477833537</v>
      </c>
      <c r="I105" s="5"/>
      <c r="J105" s="6">
        <v>1105</v>
      </c>
      <c r="K105" s="5"/>
      <c r="L105" s="8">
        <f t="shared" si="6"/>
        <v>2.1765379062296257E-3</v>
      </c>
      <c r="N105" s="5">
        <f t="shared" si="7"/>
        <v>587708.7654401235</v>
      </c>
      <c r="O105" s="5"/>
      <c r="P105" s="6">
        <v>12718</v>
      </c>
      <c r="R105" s="7">
        <f t="shared" si="8"/>
        <v>1.6506974644570492E-3</v>
      </c>
      <c r="T105" s="5">
        <f t="shared" si="9"/>
        <v>38758.376465451518</v>
      </c>
    </row>
    <row r="106" spans="1:20" x14ac:dyDescent="0.2">
      <c r="A106" t="s">
        <v>95</v>
      </c>
      <c r="B106" s="21">
        <f t="shared" si="5"/>
        <v>393959.92184916878</v>
      </c>
      <c r="C106" s="5"/>
      <c r="D106" s="5">
        <v>392538.11895912245</v>
      </c>
      <c r="E106" s="5"/>
      <c r="F106" s="5">
        <v>325933.69536742126</v>
      </c>
      <c r="G106" s="5"/>
      <c r="H106" s="5">
        <v>324074.89494494582</v>
      </c>
      <c r="I106" s="5"/>
      <c r="J106" s="6">
        <v>679</v>
      </c>
      <c r="K106" s="5"/>
      <c r="L106" s="8">
        <f t="shared" si="6"/>
        <v>1.3374382247329556E-3</v>
      </c>
      <c r="N106" s="5">
        <f t="shared" si="7"/>
        <v>361135.06944239268</v>
      </c>
      <c r="O106" s="5"/>
      <c r="P106" s="6">
        <v>10771</v>
      </c>
      <c r="R106" s="7">
        <f t="shared" si="8"/>
        <v>1.3979920105100549E-3</v>
      </c>
      <c r="T106" s="5">
        <f t="shared" si="9"/>
        <v>32824.852406776088</v>
      </c>
    </row>
    <row r="107" spans="1:20" x14ac:dyDescent="0.2">
      <c r="A107" t="s">
        <v>96</v>
      </c>
      <c r="B107" s="21">
        <f t="shared" si="5"/>
        <v>495894.73112601531</v>
      </c>
      <c r="C107" s="5"/>
      <c r="D107" s="5">
        <v>478098.71042591205</v>
      </c>
      <c r="E107" s="5"/>
      <c r="F107" s="5">
        <v>396976.68051378115</v>
      </c>
      <c r="G107" s="5"/>
      <c r="H107" s="5">
        <v>377847.32195803314</v>
      </c>
      <c r="I107" s="5"/>
      <c r="J107" s="6">
        <v>827</v>
      </c>
      <c r="K107" s="5"/>
      <c r="L107" s="8">
        <f t="shared" si="6"/>
        <v>1.6289564239383716E-3</v>
      </c>
      <c r="N107" s="5">
        <f t="shared" si="7"/>
        <v>439850.81359183911</v>
      </c>
      <c r="O107" s="5"/>
      <c r="P107" s="6">
        <v>18390</v>
      </c>
      <c r="R107" s="7">
        <f t="shared" si="8"/>
        <v>2.3868789409785449E-3</v>
      </c>
      <c r="T107" s="5">
        <f t="shared" si="9"/>
        <v>56043.917534176231</v>
      </c>
    </row>
    <row r="108" spans="1:20" x14ac:dyDescent="0.2">
      <c r="A108" t="s">
        <v>97</v>
      </c>
      <c r="B108" s="21">
        <f t="shared" si="5"/>
        <v>436122.11872314836</v>
      </c>
      <c r="C108" s="5"/>
      <c r="D108" s="5">
        <v>427802.95733394788</v>
      </c>
      <c r="E108" s="5"/>
      <c r="F108" s="5">
        <v>355214.92573179933</v>
      </c>
      <c r="G108" s="5"/>
      <c r="H108" s="5">
        <v>347600.33176317153</v>
      </c>
      <c r="I108" s="5"/>
      <c r="J108" s="6">
        <v>740</v>
      </c>
      <c r="K108" s="5"/>
      <c r="L108" s="8">
        <f t="shared" si="6"/>
        <v>1.4575909960270798E-3</v>
      </c>
      <c r="N108" s="5">
        <f t="shared" si="7"/>
        <v>393578.72074723209</v>
      </c>
      <c r="O108" s="5"/>
      <c r="P108" s="6">
        <v>13960</v>
      </c>
      <c r="R108" s="7">
        <f t="shared" si="8"/>
        <v>1.8118994027221582E-3</v>
      </c>
      <c r="T108" s="5">
        <f t="shared" si="9"/>
        <v>42543.397975916276</v>
      </c>
    </row>
    <row r="109" spans="1:20" x14ac:dyDescent="0.2">
      <c r="A109" t="s">
        <v>98</v>
      </c>
      <c r="B109" s="21">
        <f t="shared" si="5"/>
        <v>892108.18447804311</v>
      </c>
      <c r="C109" s="5"/>
      <c r="D109" s="5">
        <v>882199.07147514122</v>
      </c>
      <c r="E109" s="5"/>
      <c r="F109" s="5">
        <v>732510.77927935915</v>
      </c>
      <c r="G109" s="5"/>
      <c r="H109" s="5">
        <v>721126.65512193879</v>
      </c>
      <c r="I109" s="5"/>
      <c r="J109" s="6">
        <v>1526</v>
      </c>
      <c r="K109" s="5"/>
      <c r="L109" s="8">
        <f t="shared" si="6"/>
        <v>3.0057889999153022E-3</v>
      </c>
      <c r="N109" s="5">
        <f t="shared" si="7"/>
        <v>811623.14575712988</v>
      </c>
      <c r="O109" s="5"/>
      <c r="P109" s="6">
        <v>26410</v>
      </c>
      <c r="R109" s="7">
        <f t="shared" si="8"/>
        <v>3.4278125519980086E-3</v>
      </c>
      <c r="T109" s="5">
        <f t="shared" si="9"/>
        <v>80485.038720913246</v>
      </c>
    </row>
    <row r="110" spans="1:20" x14ac:dyDescent="0.2">
      <c r="A110" t="s">
        <v>99</v>
      </c>
      <c r="B110" s="21">
        <f t="shared" si="5"/>
        <v>483587.34696545335</v>
      </c>
      <c r="C110" s="5"/>
      <c r="D110" s="5">
        <v>490817.17672502942</v>
      </c>
      <c r="E110" s="5"/>
      <c r="F110" s="5">
        <v>407537.12425175356</v>
      </c>
      <c r="G110" s="5"/>
      <c r="H110" s="5">
        <v>410014.75597479072</v>
      </c>
      <c r="I110" s="5"/>
      <c r="J110" s="6">
        <v>849</v>
      </c>
      <c r="K110" s="5"/>
      <c r="L110" s="8">
        <f t="shared" si="6"/>
        <v>1.6722902103067441E-3</v>
      </c>
      <c r="N110" s="5">
        <f t="shared" si="7"/>
        <v>451551.80258702702</v>
      </c>
      <c r="O110" s="5"/>
      <c r="P110" s="6">
        <v>10512</v>
      </c>
      <c r="R110" s="7">
        <f t="shared" si="8"/>
        <v>1.3643758253162842E-3</v>
      </c>
      <c r="T110" s="5">
        <f t="shared" si="9"/>
        <v>32035.544378426352</v>
      </c>
    </row>
    <row r="111" spans="1:20" x14ac:dyDescent="0.2">
      <c r="A111" t="s">
        <v>100</v>
      </c>
      <c r="B111" s="21">
        <f t="shared" si="5"/>
        <v>359190.54791912663</v>
      </c>
      <c r="C111" s="5"/>
      <c r="D111" s="5">
        <v>365944.96215187706</v>
      </c>
      <c r="E111" s="5"/>
      <c r="F111" s="5">
        <v>303852.76755166077</v>
      </c>
      <c r="G111" s="5"/>
      <c r="H111" s="5">
        <v>301989.79099314212</v>
      </c>
      <c r="I111" s="5"/>
      <c r="J111" s="6">
        <v>633</v>
      </c>
      <c r="K111" s="5"/>
      <c r="L111" s="8">
        <f t="shared" si="6"/>
        <v>1.2468312168718127E-3</v>
      </c>
      <c r="N111" s="5">
        <f t="shared" si="7"/>
        <v>336669.36517972685</v>
      </c>
      <c r="O111" s="5"/>
      <c r="P111" s="6">
        <v>7390</v>
      </c>
      <c r="R111" s="7">
        <f t="shared" si="8"/>
        <v>9.5916451189948058E-4</v>
      </c>
      <c r="T111" s="5">
        <f t="shared" si="9"/>
        <v>22521.182739399803</v>
      </c>
    </row>
    <row r="112" spans="1:20" x14ac:dyDescent="0.2">
      <c r="A112" t="s">
        <v>101</v>
      </c>
      <c r="B112" s="21">
        <f t="shared" si="5"/>
        <v>414720.30399532238</v>
      </c>
      <c r="C112" s="5"/>
      <c r="D112" s="5">
        <v>410459.59419878782</v>
      </c>
      <c r="E112" s="5"/>
      <c r="F112" s="5">
        <v>340814.32063456421</v>
      </c>
      <c r="G112" s="5"/>
      <c r="H112" s="5">
        <v>327435.67163326376</v>
      </c>
      <c r="I112" s="5"/>
      <c r="J112" s="6">
        <v>710</v>
      </c>
      <c r="K112" s="5"/>
      <c r="L112" s="8">
        <f t="shared" si="6"/>
        <v>1.398499469161117E-3</v>
      </c>
      <c r="N112" s="5">
        <f t="shared" si="7"/>
        <v>377622.82666288479</v>
      </c>
      <c r="O112" s="5"/>
      <c r="P112" s="6">
        <v>12173</v>
      </c>
      <c r="R112" s="7">
        <f t="shared" si="8"/>
        <v>1.5799607041072229E-3</v>
      </c>
      <c r="T112" s="5">
        <f t="shared" si="9"/>
        <v>37097.477332437593</v>
      </c>
    </row>
    <row r="113" spans="1:20" x14ac:dyDescent="0.2">
      <c r="A113" t="s">
        <v>102</v>
      </c>
      <c r="B113" s="21">
        <f t="shared" si="5"/>
        <v>674418.53862218827</v>
      </c>
      <c r="C113" s="5"/>
      <c r="D113" s="5">
        <v>652688.56598652329</v>
      </c>
      <c r="E113" s="5"/>
      <c r="F113" s="5">
        <v>541942.77182594792</v>
      </c>
      <c r="G113" s="5"/>
      <c r="H113" s="5">
        <v>538204.38108634704</v>
      </c>
      <c r="I113" s="5"/>
      <c r="J113" s="6">
        <v>1129</v>
      </c>
      <c r="K113" s="5"/>
      <c r="L113" s="8">
        <f t="shared" si="6"/>
        <v>2.223811127722396E-3</v>
      </c>
      <c r="N113" s="5">
        <f t="shared" si="7"/>
        <v>600473.48070760141</v>
      </c>
      <c r="O113" s="5"/>
      <c r="P113" s="6">
        <v>24264</v>
      </c>
      <c r="R113" s="7">
        <f t="shared" si="8"/>
        <v>3.1492784461067654E-3</v>
      </c>
      <c r="T113" s="5">
        <f t="shared" si="9"/>
        <v>73945.057914586854</v>
      </c>
    </row>
    <row r="114" spans="1:20" x14ac:dyDescent="0.2">
      <c r="A114" t="s">
        <v>103</v>
      </c>
      <c r="B114" s="21">
        <f t="shared" si="5"/>
        <v>620491.17361157667</v>
      </c>
      <c r="C114" s="5"/>
      <c r="D114" s="5">
        <v>615689.39129818173</v>
      </c>
      <c r="E114" s="5"/>
      <c r="F114" s="5">
        <v>511221.48095184629</v>
      </c>
      <c r="G114" s="5"/>
      <c r="H114" s="5">
        <v>488272.84171705175</v>
      </c>
      <c r="I114" s="5"/>
      <c r="J114" s="6">
        <v>1065</v>
      </c>
      <c r="K114" s="5"/>
      <c r="L114" s="8">
        <f t="shared" si="6"/>
        <v>2.0977492037416753E-3</v>
      </c>
      <c r="N114" s="5">
        <f t="shared" si="7"/>
        <v>566434.23999432719</v>
      </c>
      <c r="O114" s="5"/>
      <c r="P114" s="6">
        <v>17738</v>
      </c>
      <c r="R114" s="7">
        <f t="shared" si="8"/>
        <v>2.3022544130004044E-3</v>
      </c>
      <c r="T114" s="5">
        <f t="shared" si="9"/>
        <v>54056.933617249495</v>
      </c>
    </row>
    <row r="115" spans="1:20" x14ac:dyDescent="0.2">
      <c r="A115" t="s">
        <v>104</v>
      </c>
      <c r="B115" s="21">
        <f t="shared" si="5"/>
        <v>433108.15998327086</v>
      </c>
      <c r="C115" s="5"/>
      <c r="D115" s="5">
        <v>415662.60313933587</v>
      </c>
      <c r="E115" s="5"/>
      <c r="F115" s="5">
        <v>345134.50216373475</v>
      </c>
      <c r="G115" s="5"/>
      <c r="H115" s="5">
        <v>339918.5564755876</v>
      </c>
      <c r="I115" s="5"/>
      <c r="J115" s="6">
        <v>719</v>
      </c>
      <c r="K115" s="5"/>
      <c r="L115" s="8">
        <f t="shared" si="6"/>
        <v>1.4162269272209058E-3</v>
      </c>
      <c r="N115" s="5">
        <f t="shared" si="7"/>
        <v>382409.59488818899</v>
      </c>
      <c r="O115" s="5"/>
      <c r="P115" s="6">
        <v>16636</v>
      </c>
      <c r="R115" s="7">
        <f t="shared" si="8"/>
        <v>2.1592233856508468E-3</v>
      </c>
      <c r="T115" s="5">
        <f t="shared" si="9"/>
        <v>50698.565095081882</v>
      </c>
    </row>
    <row r="116" spans="1:20" x14ac:dyDescent="0.2">
      <c r="A116" t="s">
        <v>105</v>
      </c>
      <c r="B116" s="21">
        <f t="shared" si="5"/>
        <v>429818.25015961193</v>
      </c>
      <c r="C116" s="5"/>
      <c r="D116" s="5">
        <v>427224.84522944258</v>
      </c>
      <c r="E116" s="5"/>
      <c r="F116" s="5">
        <v>354734.9055618915</v>
      </c>
      <c r="G116" s="5"/>
      <c r="H116" s="5">
        <v>359122.99469454738</v>
      </c>
      <c r="I116" s="5"/>
      <c r="J116" s="6">
        <v>739</v>
      </c>
      <c r="K116" s="5"/>
      <c r="L116" s="8">
        <f t="shared" si="6"/>
        <v>1.455621278464881E-3</v>
      </c>
      <c r="N116" s="5">
        <f t="shared" si="7"/>
        <v>393046.85761108715</v>
      </c>
      <c r="O116" s="5"/>
      <c r="P116" s="6">
        <v>12066</v>
      </c>
      <c r="R116" s="7">
        <f t="shared" si="8"/>
        <v>1.5660729364789085E-3</v>
      </c>
      <c r="T116" s="5">
        <f t="shared" si="9"/>
        <v>36771.392548524775</v>
      </c>
    </row>
    <row r="117" spans="1:20" x14ac:dyDescent="0.2">
      <c r="A117" t="s">
        <v>106</v>
      </c>
      <c r="B117" s="21">
        <f t="shared" si="5"/>
        <v>587256.43866306962</v>
      </c>
      <c r="C117" s="5"/>
      <c r="D117" s="5">
        <v>590830.57080445229</v>
      </c>
      <c r="E117" s="5"/>
      <c r="F117" s="5">
        <v>490580.6136458093</v>
      </c>
      <c r="G117" s="5"/>
      <c r="H117" s="5">
        <v>500275.61560390156</v>
      </c>
      <c r="I117" s="5"/>
      <c r="J117" s="6">
        <v>1022</v>
      </c>
      <c r="K117" s="5"/>
      <c r="L117" s="8">
        <f t="shared" si="6"/>
        <v>2.0130513485671288E-3</v>
      </c>
      <c r="N117" s="5">
        <f t="shared" si="7"/>
        <v>543564.12514009606</v>
      </c>
      <c r="O117" s="5"/>
      <c r="P117" s="6">
        <v>14337</v>
      </c>
      <c r="R117" s="7">
        <f t="shared" si="8"/>
        <v>1.8608310699733226E-3</v>
      </c>
      <c r="T117" s="5">
        <f t="shared" si="9"/>
        <v>43692.313522973614</v>
      </c>
    </row>
    <row r="118" spans="1:20" x14ac:dyDescent="0.2">
      <c r="A118" t="s">
        <v>107</v>
      </c>
      <c r="B118" s="21">
        <f t="shared" si="5"/>
        <v>521435.9893599521</v>
      </c>
      <c r="C118" s="5"/>
      <c r="D118" s="5">
        <v>527816.35141337081</v>
      </c>
      <c r="E118" s="5"/>
      <c r="F118" s="5">
        <v>438258.41512585507</v>
      </c>
      <c r="G118" s="5"/>
      <c r="H118" s="5">
        <v>451784.40910102817</v>
      </c>
      <c r="I118" s="5"/>
      <c r="J118" s="6">
        <v>913</v>
      </c>
      <c r="K118" s="5"/>
      <c r="L118" s="8">
        <f t="shared" si="6"/>
        <v>1.7983521342874644E-3</v>
      </c>
      <c r="N118" s="5">
        <f t="shared" si="7"/>
        <v>485591.04330030113</v>
      </c>
      <c r="O118" s="5"/>
      <c r="P118" s="6">
        <v>11762</v>
      </c>
      <c r="R118" s="7">
        <f t="shared" si="8"/>
        <v>1.5266161013479961E-3</v>
      </c>
      <c r="T118" s="5">
        <f t="shared" si="9"/>
        <v>35844.946059650953</v>
      </c>
    </row>
    <row r="119" spans="1:20" x14ac:dyDescent="0.2">
      <c r="A119" t="s">
        <v>108</v>
      </c>
      <c r="B119" s="21">
        <f t="shared" si="5"/>
        <v>464514.16106128314</v>
      </c>
      <c r="C119" s="5"/>
      <c r="D119" s="5">
        <v>463645.90781327861</v>
      </c>
      <c r="E119" s="5"/>
      <c r="F119" s="5">
        <v>384976.17626608518</v>
      </c>
      <c r="G119" s="5"/>
      <c r="H119" s="5">
        <v>388409.76297846105</v>
      </c>
      <c r="I119" s="5"/>
      <c r="J119" s="6">
        <v>802</v>
      </c>
      <c r="K119" s="5"/>
      <c r="L119" s="8">
        <f t="shared" si="6"/>
        <v>1.5797134848834025E-3</v>
      </c>
      <c r="N119" s="5">
        <f t="shared" si="7"/>
        <v>426554.23518821632</v>
      </c>
      <c r="O119" s="5"/>
      <c r="P119" s="6">
        <v>12456</v>
      </c>
      <c r="R119" s="7">
        <f t="shared" si="8"/>
        <v>1.6166919026008024E-3</v>
      </c>
      <c r="T119" s="5">
        <f t="shared" si="9"/>
        <v>37959.925873066844</v>
      </c>
    </row>
    <row r="120" spans="1:20" x14ac:dyDescent="0.2">
      <c r="A120" t="s">
        <v>109</v>
      </c>
      <c r="B120" s="21">
        <f t="shared" si="5"/>
        <v>488514.58381841047</v>
      </c>
      <c r="C120" s="5"/>
      <c r="D120" s="5">
        <v>498332.63408359874</v>
      </c>
      <c r="E120" s="5"/>
      <c r="F120" s="5">
        <v>413777.38646055543</v>
      </c>
      <c r="G120" s="5"/>
      <c r="H120" s="5">
        <v>418176.64221784862</v>
      </c>
      <c r="I120" s="5"/>
      <c r="J120" s="6">
        <v>862</v>
      </c>
      <c r="K120" s="5"/>
      <c r="L120" s="8">
        <f t="shared" si="6"/>
        <v>1.6978965386153279E-3</v>
      </c>
      <c r="N120" s="5">
        <f t="shared" si="7"/>
        <v>458466.02335691085</v>
      </c>
      <c r="O120" s="5"/>
      <c r="P120" s="6">
        <v>9860</v>
      </c>
      <c r="R120" s="7">
        <f t="shared" si="8"/>
        <v>1.2797512973381432E-3</v>
      </c>
      <c r="T120" s="5">
        <f t="shared" si="9"/>
        <v>30048.560461499605</v>
      </c>
    </row>
    <row r="121" spans="1:20" x14ac:dyDescent="0.2">
      <c r="A121" t="s">
        <v>110</v>
      </c>
      <c r="B121" s="21">
        <f t="shared" si="5"/>
        <v>426265.40556293324</v>
      </c>
      <c r="C121" s="5"/>
      <c r="D121" s="5">
        <v>431849.74206548522</v>
      </c>
      <c r="E121" s="5"/>
      <c r="F121" s="5">
        <v>358575.06692115421</v>
      </c>
      <c r="G121" s="5"/>
      <c r="H121" s="5">
        <v>370165.54667044926</v>
      </c>
      <c r="I121" s="5"/>
      <c r="J121" s="6">
        <v>747</v>
      </c>
      <c r="K121" s="5"/>
      <c r="L121" s="8">
        <f t="shared" si="6"/>
        <v>1.471379018962471E-3</v>
      </c>
      <c r="N121" s="5">
        <f t="shared" si="7"/>
        <v>397301.76270024641</v>
      </c>
      <c r="O121" s="5"/>
      <c r="P121" s="6">
        <v>9504</v>
      </c>
      <c r="R121" s="7">
        <f t="shared" si="8"/>
        <v>1.2335452667243116E-3</v>
      </c>
      <c r="T121" s="5">
        <f t="shared" si="9"/>
        <v>28963.642862686836</v>
      </c>
    </row>
    <row r="122" spans="1:20" x14ac:dyDescent="0.2">
      <c r="A122" t="s">
        <v>111</v>
      </c>
      <c r="B122" s="21">
        <f t="shared" si="5"/>
        <v>508483.17570643703</v>
      </c>
      <c r="C122" s="5"/>
      <c r="D122" s="5">
        <v>520879.00615930685</v>
      </c>
      <c r="E122" s="5"/>
      <c r="F122" s="5">
        <v>432498.17308696109</v>
      </c>
      <c r="G122" s="5"/>
      <c r="H122" s="5">
        <v>430659.52706017246</v>
      </c>
      <c r="I122" s="5"/>
      <c r="J122" s="6">
        <v>901</v>
      </c>
      <c r="K122" s="5"/>
      <c r="L122" s="8">
        <f t="shared" si="6"/>
        <v>1.7747155235410795E-3</v>
      </c>
      <c r="N122" s="5">
        <f t="shared" si="7"/>
        <v>479208.68566656229</v>
      </c>
      <c r="O122" s="5"/>
      <c r="P122" s="6">
        <v>9606</v>
      </c>
      <c r="R122" s="7">
        <f t="shared" si="8"/>
        <v>1.2467840732484994E-3</v>
      </c>
      <c r="T122" s="5">
        <f t="shared" si="9"/>
        <v>29274.490039874767</v>
      </c>
    </row>
    <row r="123" spans="1:20" x14ac:dyDescent="0.2">
      <c r="A123" t="s">
        <v>112</v>
      </c>
      <c r="B123" s="21">
        <f t="shared" si="5"/>
        <v>242099.08150539198</v>
      </c>
      <c r="C123" s="5"/>
      <c r="D123" s="5">
        <v>244541.4202057567</v>
      </c>
      <c r="E123" s="5"/>
      <c r="F123" s="5">
        <v>203048.531871015</v>
      </c>
      <c r="G123" s="5"/>
      <c r="H123" s="5">
        <v>205007.37798739536</v>
      </c>
      <c r="I123" s="5"/>
      <c r="J123" s="6">
        <v>423</v>
      </c>
      <c r="K123" s="5"/>
      <c r="L123" s="8">
        <f t="shared" si="6"/>
        <v>8.3319052881007389E-4</v>
      </c>
      <c r="N123" s="5">
        <f t="shared" si="7"/>
        <v>224978.10658929616</v>
      </c>
      <c r="O123" s="5"/>
      <c r="P123" s="6">
        <v>5618</v>
      </c>
      <c r="R123" s="7">
        <f t="shared" si="8"/>
        <v>7.291726965969258E-4</v>
      </c>
      <c r="T123" s="5">
        <f t="shared" si="9"/>
        <v>17120.974916095816</v>
      </c>
    </row>
    <row r="124" spans="1:20" x14ac:dyDescent="0.2">
      <c r="A124" t="s">
        <v>113</v>
      </c>
      <c r="B124" s="21">
        <f t="shared" si="5"/>
        <v>562175.55905739381</v>
      </c>
      <c r="C124" s="5"/>
      <c r="D124" s="5">
        <v>567706.08662423887</v>
      </c>
      <c r="E124" s="5"/>
      <c r="F124" s="5">
        <v>471379.80684949586</v>
      </c>
      <c r="G124" s="5"/>
      <c r="H124" s="5">
        <v>474829.73496377986</v>
      </c>
      <c r="I124" s="5"/>
      <c r="J124" s="6">
        <v>982</v>
      </c>
      <c r="K124" s="5"/>
      <c r="L124" s="8">
        <f t="shared" si="6"/>
        <v>1.9342626460791786E-3</v>
      </c>
      <c r="N124" s="5">
        <f t="shared" si="7"/>
        <v>522289.5996942998</v>
      </c>
      <c r="O124" s="5"/>
      <c r="P124" s="6">
        <v>13088</v>
      </c>
      <c r="R124" s="7">
        <f t="shared" si="8"/>
        <v>1.698720586162436E-3</v>
      </c>
      <c r="T124" s="5">
        <f t="shared" si="9"/>
        <v>39885.959363094</v>
      </c>
    </row>
    <row r="125" spans="1:20" x14ac:dyDescent="0.2">
      <c r="A125" t="s">
        <v>114</v>
      </c>
      <c r="B125" s="21">
        <f t="shared" si="5"/>
        <v>380240.62578625279</v>
      </c>
      <c r="C125" s="5"/>
      <c r="D125" s="5">
        <v>372882.30740594107</v>
      </c>
      <c r="E125" s="5"/>
      <c r="F125" s="5">
        <v>309613.00959055481</v>
      </c>
      <c r="G125" s="5"/>
      <c r="H125" s="5">
        <v>316393.11965736194</v>
      </c>
      <c r="I125" s="5"/>
      <c r="J125" s="6">
        <v>645</v>
      </c>
      <c r="K125" s="5"/>
      <c r="L125" s="8">
        <f t="shared" si="6"/>
        <v>1.2704678276181979E-3</v>
      </c>
      <c r="N125" s="5">
        <f t="shared" si="7"/>
        <v>343051.72281346581</v>
      </c>
      <c r="O125" s="5"/>
      <c r="P125" s="6">
        <v>12203</v>
      </c>
      <c r="R125" s="7">
        <f t="shared" si="8"/>
        <v>1.583854470731984E-3</v>
      </c>
      <c r="T125" s="5">
        <f t="shared" si="9"/>
        <v>37188.902972786986</v>
      </c>
    </row>
    <row r="126" spans="1:20" x14ac:dyDescent="0.2">
      <c r="A126" t="s">
        <v>115</v>
      </c>
      <c r="B126" s="21">
        <f t="shared" si="5"/>
        <v>659570.18840406532</v>
      </c>
      <c r="C126" s="5"/>
      <c r="D126" s="5">
        <v>683328.50752530596</v>
      </c>
      <c r="E126" s="5"/>
      <c r="F126" s="5">
        <v>567383.84083106322</v>
      </c>
      <c r="G126" s="5"/>
      <c r="H126" s="5">
        <v>568931.48223668267</v>
      </c>
      <c r="I126" s="5"/>
      <c r="J126" s="6">
        <v>1182</v>
      </c>
      <c r="K126" s="5"/>
      <c r="L126" s="8">
        <f t="shared" si="6"/>
        <v>2.32820615851893E-3</v>
      </c>
      <c r="N126" s="5">
        <f t="shared" si="7"/>
        <v>628662.22692328144</v>
      </c>
      <c r="O126" s="5"/>
      <c r="P126" s="6">
        <v>10142</v>
      </c>
      <c r="R126" s="7">
        <f t="shared" si="8"/>
        <v>1.3163527036108974E-3</v>
      </c>
      <c r="T126" s="5">
        <f t="shared" si="9"/>
        <v>30907.96148078387</v>
      </c>
    </row>
    <row r="127" spans="1:20" x14ac:dyDescent="0.2">
      <c r="A127" t="s">
        <v>116</v>
      </c>
      <c r="B127" s="21">
        <f t="shared" si="5"/>
        <v>8914280.9077215716</v>
      </c>
      <c r="C127" s="5"/>
      <c r="D127" s="5">
        <v>8831240.5084234979</v>
      </c>
      <c r="E127" s="5"/>
      <c r="F127" s="5">
        <v>7332788.1155121168</v>
      </c>
      <c r="G127" s="5"/>
      <c r="H127" s="5">
        <v>7462844.6918877596</v>
      </c>
      <c r="I127" s="5"/>
      <c r="J127" s="6">
        <v>15276</v>
      </c>
      <c r="K127" s="5"/>
      <c r="L127" s="8">
        <f t="shared" si="6"/>
        <v>3.0089405480148202E-2</v>
      </c>
      <c r="N127" s="5">
        <f t="shared" si="7"/>
        <v>8124741.2677496178</v>
      </c>
      <c r="O127" s="5"/>
      <c r="P127" s="6">
        <v>259076</v>
      </c>
      <c r="R127" s="7">
        <f t="shared" si="8"/>
        <v>3.3626049402553426E-2</v>
      </c>
      <c r="T127" s="5">
        <f t="shared" si="9"/>
        <v>789539.6399719544</v>
      </c>
    </row>
    <row r="128" spans="1:20" x14ac:dyDescent="0.2">
      <c r="A128" t="s">
        <v>117</v>
      </c>
      <c r="B128" s="21">
        <f t="shared" si="5"/>
        <v>2770363.213194164</v>
      </c>
      <c r="C128" s="5"/>
      <c r="D128" s="5">
        <v>2694580.5190993664</v>
      </c>
      <c r="E128" s="5"/>
      <c r="F128" s="5">
        <v>2237374.0119404281</v>
      </c>
      <c r="G128" s="5"/>
      <c r="H128" s="5">
        <v>2204669.5075365794</v>
      </c>
      <c r="I128" s="5"/>
      <c r="J128" s="6">
        <v>4661</v>
      </c>
      <c r="K128" s="5"/>
      <c r="L128" s="8">
        <f t="shared" si="6"/>
        <v>9.1808535574084034E-3</v>
      </c>
      <c r="N128" s="5">
        <f t="shared" si="7"/>
        <v>2479014.0775714172</v>
      </c>
      <c r="O128" s="5"/>
      <c r="P128" s="6">
        <v>95602</v>
      </c>
      <c r="R128" s="7">
        <f t="shared" si="8"/>
        <v>1.2408395895346975E-2</v>
      </c>
      <c r="T128" s="5">
        <f t="shared" si="9"/>
        <v>291349.13562274695</v>
      </c>
    </row>
    <row r="129" spans="1:20" x14ac:dyDescent="0.2">
      <c r="A129" t="s">
        <v>118</v>
      </c>
      <c r="B129" s="21">
        <f t="shared" si="5"/>
        <v>1357962.327253151</v>
      </c>
      <c r="C129" s="5"/>
      <c r="D129" s="5">
        <v>1363188.3424235799</v>
      </c>
      <c r="E129" s="5"/>
      <c r="F129" s="5">
        <v>1131887.5606426795</v>
      </c>
      <c r="G129" s="5"/>
      <c r="H129" s="5">
        <v>1139783.4082952612</v>
      </c>
      <c r="I129" s="5"/>
      <c r="J129" s="6">
        <v>2358</v>
      </c>
      <c r="K129" s="5"/>
      <c r="L129" s="8">
        <f t="shared" si="6"/>
        <v>4.6445940116646676E-3</v>
      </c>
      <c r="N129" s="5">
        <f t="shared" si="7"/>
        <v>1254133.2750296935</v>
      </c>
      <c r="O129" s="5"/>
      <c r="P129" s="6">
        <v>34070</v>
      </c>
      <c r="R129" s="7">
        <f t="shared" si="8"/>
        <v>4.4220209635203386E-3</v>
      </c>
      <c r="T129" s="5">
        <f t="shared" si="9"/>
        <v>103829.05222345755</v>
      </c>
    </row>
    <row r="130" spans="1:20" x14ac:dyDescent="0.2">
      <c r="A130" t="s">
        <v>119</v>
      </c>
      <c r="B130" s="21">
        <f t="shared" si="5"/>
        <v>4132738.9600703525</v>
      </c>
      <c r="C130" s="5"/>
      <c r="D130" s="5">
        <v>4137548.3319446822</v>
      </c>
      <c r="E130" s="5"/>
      <c r="F130" s="5">
        <v>3435504.3560303887</v>
      </c>
      <c r="G130" s="5"/>
      <c r="H130" s="5">
        <v>3423671.2234850503</v>
      </c>
      <c r="I130" s="5"/>
      <c r="J130" s="6">
        <v>7157</v>
      </c>
      <c r="K130" s="5"/>
      <c r="L130" s="8">
        <f t="shared" si="6"/>
        <v>1.4097268592656498E-2</v>
      </c>
      <c r="N130" s="5">
        <f t="shared" si="7"/>
        <v>3806544.4653891078</v>
      </c>
      <c r="O130" s="5"/>
      <c r="P130" s="6">
        <v>107036</v>
      </c>
      <c r="R130" s="7">
        <f t="shared" si="8"/>
        <v>1.3892440148264251E-2</v>
      </c>
      <c r="T130" s="5">
        <f t="shared" si="9"/>
        <v>326194.4946812446</v>
      </c>
    </row>
    <row r="131" spans="1:20" x14ac:dyDescent="0.2">
      <c r="A131" t="s">
        <v>120</v>
      </c>
      <c r="B131" s="21">
        <f t="shared" si="5"/>
        <v>924205.9330310584</v>
      </c>
      <c r="C131" s="5"/>
      <c r="D131" s="5">
        <v>942322.73034369608</v>
      </c>
      <c r="E131" s="5"/>
      <c r="F131" s="5">
        <v>782432.87694977422</v>
      </c>
      <c r="G131" s="5"/>
      <c r="H131" s="5">
        <v>798904.62990872574</v>
      </c>
      <c r="I131" s="5"/>
      <c r="J131" s="6">
        <v>1630</v>
      </c>
      <c r="K131" s="5"/>
      <c r="L131" s="8">
        <f t="shared" si="6"/>
        <v>3.2106396263839728E-3</v>
      </c>
      <c r="N131" s="5">
        <f t="shared" si="7"/>
        <v>866936.9119162003</v>
      </c>
      <c r="O131" s="5"/>
      <c r="P131" s="6">
        <v>18792</v>
      </c>
      <c r="R131" s="7">
        <f t="shared" si="8"/>
        <v>2.4390554137503438E-3</v>
      </c>
      <c r="T131" s="5">
        <f t="shared" si="9"/>
        <v>57269.021114858071</v>
      </c>
    </row>
    <row r="132" spans="1:20" x14ac:dyDescent="0.2">
      <c r="A132" t="s">
        <v>121</v>
      </c>
      <c r="B132" s="21">
        <f t="shared" si="5"/>
        <v>954465.90304849681</v>
      </c>
      <c r="C132" s="5"/>
      <c r="D132" s="5">
        <v>951572.52401578135</v>
      </c>
      <c r="E132" s="5"/>
      <c r="F132" s="5">
        <v>790113.19966829952</v>
      </c>
      <c r="G132" s="5"/>
      <c r="H132" s="5">
        <v>784981.41219997988</v>
      </c>
      <c r="I132" s="5"/>
      <c r="J132" s="6">
        <v>1646</v>
      </c>
      <c r="K132" s="5"/>
      <c r="L132" s="8">
        <f t="shared" si="6"/>
        <v>3.2421551073791529E-3</v>
      </c>
      <c r="N132" s="5">
        <f t="shared" si="7"/>
        <v>875446.72209451883</v>
      </c>
      <c r="O132" s="5"/>
      <c r="P132" s="6">
        <v>25929</v>
      </c>
      <c r="R132" s="7">
        <f t="shared" si="8"/>
        <v>3.3653824937810058E-3</v>
      </c>
      <c r="T132" s="5">
        <f t="shared" si="9"/>
        <v>79019.180953978022</v>
      </c>
    </row>
    <row r="133" spans="1:20" x14ac:dyDescent="0.2">
      <c r="A133" t="s">
        <v>122</v>
      </c>
      <c r="B133" s="21">
        <f t="shared" si="5"/>
        <v>1181748.6025187499</v>
      </c>
      <c r="C133" s="5"/>
      <c r="D133" s="5">
        <v>1214035.4194612035</v>
      </c>
      <c r="E133" s="5"/>
      <c r="F133" s="5">
        <v>1008042.3568064576</v>
      </c>
      <c r="G133" s="5"/>
      <c r="H133" s="5">
        <v>1005352.340762543</v>
      </c>
      <c r="I133" s="5"/>
      <c r="J133" s="6">
        <v>2100</v>
      </c>
      <c r="K133" s="5"/>
      <c r="L133" s="8">
        <f t="shared" si="6"/>
        <v>4.1364068806173885E-3</v>
      </c>
      <c r="N133" s="5">
        <f t="shared" si="7"/>
        <v>1116912.5859043072</v>
      </c>
      <c r="O133" s="5"/>
      <c r="P133" s="6">
        <v>21275</v>
      </c>
      <c r="R133" s="7">
        <f t="shared" si="8"/>
        <v>2.7613294980597361E-3</v>
      </c>
      <c r="T133" s="5">
        <f t="shared" si="9"/>
        <v>64836.016614442604</v>
      </c>
    </row>
    <row r="134" spans="1:20" x14ac:dyDescent="0.2">
      <c r="A134" t="s">
        <v>123</v>
      </c>
      <c r="B134" s="21">
        <f t="shared" si="5"/>
        <v>1349288.0922450956</v>
      </c>
      <c r="C134" s="5"/>
      <c r="D134" s="5">
        <v>1355094.7729605052</v>
      </c>
      <c r="E134" s="5"/>
      <c r="F134" s="5">
        <v>1125167.2782639698</v>
      </c>
      <c r="G134" s="5"/>
      <c r="H134" s="5">
        <v>1139783.4082952612</v>
      </c>
      <c r="I134" s="5"/>
      <c r="J134" s="6">
        <v>2344</v>
      </c>
      <c r="K134" s="5"/>
      <c r="L134" s="8">
        <f t="shared" si="6"/>
        <v>4.6170179657938851E-3</v>
      </c>
      <c r="N134" s="5">
        <f t="shared" si="7"/>
        <v>1246687.1911236648</v>
      </c>
      <c r="O134" s="5"/>
      <c r="P134" s="6">
        <v>33667</v>
      </c>
      <c r="R134" s="7">
        <f t="shared" si="8"/>
        <v>4.3697146985277151E-3</v>
      </c>
      <c r="T134" s="5">
        <f t="shared" si="9"/>
        <v>102600.90112143075</v>
      </c>
    </row>
    <row r="135" spans="1:20" x14ac:dyDescent="0.2">
      <c r="A135" t="s">
        <v>124</v>
      </c>
      <c r="B135" s="21">
        <f t="shared" si="5"/>
        <v>2758685.821568293</v>
      </c>
      <c r="C135" s="5"/>
      <c r="D135" s="5">
        <v>2787656.5679247254</v>
      </c>
      <c r="E135" s="5"/>
      <c r="F135" s="5">
        <v>2314657.2592955898</v>
      </c>
      <c r="G135" s="5"/>
      <c r="H135" s="5">
        <v>2288208.8137890543</v>
      </c>
      <c r="I135" s="5"/>
      <c r="J135" s="6">
        <v>4822</v>
      </c>
      <c r="K135" s="5"/>
      <c r="L135" s="8">
        <f t="shared" si="6"/>
        <v>9.4979780849224031E-3</v>
      </c>
      <c r="N135" s="5">
        <f t="shared" si="7"/>
        <v>2564644.0424907473</v>
      </c>
      <c r="O135" s="5"/>
      <c r="P135" s="6">
        <v>63672</v>
      </c>
      <c r="R135" s="7">
        <f t="shared" si="8"/>
        <v>8.2641302843929274E-3</v>
      </c>
      <c r="T135" s="5">
        <f t="shared" si="9"/>
        <v>194041.77907754594</v>
      </c>
    </row>
    <row r="136" spans="1:20" x14ac:dyDescent="0.2">
      <c r="A136" t="s">
        <v>125</v>
      </c>
      <c r="B136" s="21">
        <f t="shared" si="5"/>
        <v>919674.3702436582</v>
      </c>
      <c r="C136" s="5"/>
      <c r="D136" s="5">
        <v>955619.30874731869</v>
      </c>
      <c r="E136" s="5"/>
      <c r="F136" s="5">
        <v>793473.34085765446</v>
      </c>
      <c r="G136" s="5"/>
      <c r="H136" s="5">
        <v>785461.52315545396</v>
      </c>
      <c r="I136" s="5"/>
      <c r="J136" s="6">
        <v>1653</v>
      </c>
      <c r="K136" s="5"/>
      <c r="L136" s="8">
        <f t="shared" si="6"/>
        <v>3.2559431303145442E-3</v>
      </c>
      <c r="N136" s="5">
        <f t="shared" si="7"/>
        <v>879169.76404753327</v>
      </c>
      <c r="O136" s="5"/>
      <c r="P136" s="6">
        <v>13291</v>
      </c>
      <c r="R136" s="7">
        <f t="shared" si="8"/>
        <v>1.7250684069899859E-3</v>
      </c>
      <c r="T136" s="5">
        <f t="shared" si="9"/>
        <v>40504.606196124871</v>
      </c>
    </row>
    <row r="137" spans="1:20" x14ac:dyDescent="0.2">
      <c r="A137" t="s">
        <v>126</v>
      </c>
      <c r="B137" s="21">
        <f t="shared" si="5"/>
        <v>1552611.8638036083</v>
      </c>
      <c r="C137" s="5"/>
      <c r="D137" s="5">
        <v>1585761.5026581339</v>
      </c>
      <c r="E137" s="5"/>
      <c r="F137" s="5">
        <v>1316695.3260571966</v>
      </c>
      <c r="G137" s="5"/>
      <c r="H137" s="5">
        <v>1319825.016598009</v>
      </c>
      <c r="I137" s="5"/>
      <c r="J137" s="6">
        <v>2743</v>
      </c>
      <c r="K137" s="5"/>
      <c r="L137" s="8">
        <f t="shared" si="6"/>
        <v>5.4029352731111884E-3</v>
      </c>
      <c r="N137" s="5">
        <f t="shared" si="7"/>
        <v>1458900.5824454832</v>
      </c>
      <c r="O137" s="5"/>
      <c r="P137" s="6">
        <v>30750</v>
      </c>
      <c r="R137" s="7">
        <f t="shared" si="8"/>
        <v>3.991110790380112E-3</v>
      </c>
      <c r="T137" s="5">
        <f t="shared" si="9"/>
        <v>93711.281358125038</v>
      </c>
    </row>
    <row r="138" spans="1:20" x14ac:dyDescent="0.2">
      <c r="A138" t="s">
        <v>127</v>
      </c>
      <c r="B138" s="21">
        <f t="shared" si="5"/>
        <v>1856494.4579605707</v>
      </c>
      <c r="C138" s="5"/>
      <c r="D138" s="5">
        <v>1889270.3575234348</v>
      </c>
      <c r="E138" s="5"/>
      <c r="F138" s="5">
        <v>1568705.9152588111</v>
      </c>
      <c r="G138" s="5"/>
      <c r="H138" s="5">
        <v>1595408.7050400816</v>
      </c>
      <c r="I138" s="5"/>
      <c r="J138" s="6">
        <v>3268</v>
      </c>
      <c r="K138" s="5"/>
      <c r="L138" s="8">
        <f t="shared" si="6"/>
        <v>6.4370369932655359E-3</v>
      </c>
      <c r="N138" s="5">
        <f t="shared" si="7"/>
        <v>1738128.7289215601</v>
      </c>
      <c r="O138" s="5"/>
      <c r="P138" s="6">
        <v>38840</v>
      </c>
      <c r="R138" s="7">
        <f t="shared" si="8"/>
        <v>5.0411298568573517E-3</v>
      </c>
      <c r="T138" s="5">
        <f t="shared" si="9"/>
        <v>118365.72903901062</v>
      </c>
    </row>
    <row r="139" spans="1:20" x14ac:dyDescent="0.2">
      <c r="A139" t="s">
        <v>128</v>
      </c>
      <c r="B139" s="21">
        <f t="shared" ref="B139:B202" si="10">SUM(N139+T139)</f>
        <v>385036.77935106825</v>
      </c>
      <c r="C139" s="5"/>
      <c r="D139" s="5">
        <v>392538.11895912245</v>
      </c>
      <c r="E139" s="5"/>
      <c r="F139" s="5">
        <v>325933.69536742126</v>
      </c>
      <c r="G139" s="5"/>
      <c r="H139" s="5">
        <v>331276.55927705579</v>
      </c>
      <c r="I139" s="5"/>
      <c r="J139" s="6">
        <v>679</v>
      </c>
      <c r="K139" s="5"/>
      <c r="L139" s="8">
        <f t="shared" ref="L139:L202" si="11">J139/507687</f>
        <v>1.3374382247329556E-3</v>
      </c>
      <c r="N139" s="5">
        <f t="shared" ref="N139:N202" si="12">L139*270020000</f>
        <v>361135.06944239268</v>
      </c>
      <c r="O139" s="5"/>
      <c r="P139" s="6">
        <v>7843</v>
      </c>
      <c r="R139" s="7">
        <f t="shared" ref="R139:R202" si="13">P139/7704622</f>
        <v>1.017960387933373E-3</v>
      </c>
      <c r="T139" s="5">
        <f t="shared" ref="T139:T202" si="14">R139*23480000</f>
        <v>23901.709908675599</v>
      </c>
    </row>
    <row r="140" spans="1:20" x14ac:dyDescent="0.2">
      <c r="A140" t="s">
        <v>129</v>
      </c>
      <c r="B140" s="21">
        <f t="shared" si="10"/>
        <v>3055523.6153765204</v>
      </c>
      <c r="C140" s="5"/>
      <c r="D140" s="5">
        <v>3074978.2838638769</v>
      </c>
      <c r="E140" s="5"/>
      <c r="F140" s="5">
        <v>2553227.2837397847</v>
      </c>
      <c r="G140" s="5"/>
      <c r="H140" s="5">
        <v>2550349.3954778551</v>
      </c>
      <c r="I140" s="5"/>
      <c r="J140" s="6">
        <v>5319</v>
      </c>
      <c r="K140" s="5"/>
      <c r="L140" s="8">
        <f t="shared" si="11"/>
        <v>1.0476927713335185E-2</v>
      </c>
      <c r="N140" s="5">
        <f t="shared" si="12"/>
        <v>2828980.0211547664</v>
      </c>
      <c r="O140" s="5"/>
      <c r="P140" s="6">
        <v>74337</v>
      </c>
      <c r="R140" s="7">
        <f t="shared" si="13"/>
        <v>9.6483643194954921E-3</v>
      </c>
      <c r="T140" s="5">
        <f t="shared" si="14"/>
        <v>226543.59422175415</v>
      </c>
    </row>
    <row r="141" spans="1:20" x14ac:dyDescent="0.2">
      <c r="A141" t="s">
        <v>130</v>
      </c>
      <c r="B141" s="21">
        <f t="shared" si="10"/>
        <v>880814.45447191666</v>
      </c>
      <c r="C141" s="5"/>
      <c r="D141" s="5">
        <v>897808.09829678526</v>
      </c>
      <c r="E141" s="5"/>
      <c r="F141" s="5">
        <v>745471.32386687072</v>
      </c>
      <c r="G141" s="5"/>
      <c r="H141" s="5">
        <v>745612.31385111238</v>
      </c>
      <c r="I141" s="5"/>
      <c r="J141" s="6">
        <v>1553</v>
      </c>
      <c r="K141" s="5"/>
      <c r="L141" s="8">
        <f t="shared" si="11"/>
        <v>3.0589713740946686E-3</v>
      </c>
      <c r="N141" s="5">
        <f t="shared" si="12"/>
        <v>825983.45043304237</v>
      </c>
      <c r="O141" s="5"/>
      <c r="P141" s="6">
        <v>17992</v>
      </c>
      <c r="R141" s="7">
        <f t="shared" si="13"/>
        <v>2.335221637090048E-3</v>
      </c>
      <c r="T141" s="5">
        <f t="shared" si="14"/>
        <v>54831.004038874329</v>
      </c>
    </row>
    <row r="142" spans="1:20" x14ac:dyDescent="0.2">
      <c r="A142" t="s">
        <v>131</v>
      </c>
      <c r="B142" s="21">
        <f t="shared" si="10"/>
        <v>1555953.4002969326</v>
      </c>
      <c r="C142" s="5"/>
      <c r="D142" s="5">
        <v>1585183.3905536286</v>
      </c>
      <c r="E142" s="5"/>
      <c r="F142" s="5">
        <v>1316215.3058872889</v>
      </c>
      <c r="G142" s="5"/>
      <c r="H142" s="5">
        <v>1312143.2413104253</v>
      </c>
      <c r="I142" s="5"/>
      <c r="J142" s="6">
        <v>2742</v>
      </c>
      <c r="K142" s="5"/>
      <c r="L142" s="8">
        <f t="shared" si="11"/>
        <v>5.4009655555489903E-3</v>
      </c>
      <c r="N142" s="5">
        <f t="shared" si="12"/>
        <v>1458368.7193093384</v>
      </c>
      <c r="O142" s="5"/>
      <c r="P142" s="6">
        <v>32021</v>
      </c>
      <c r="R142" s="7">
        <f t="shared" si="13"/>
        <v>4.156076703049157E-3</v>
      </c>
      <c r="T142" s="5">
        <f t="shared" si="14"/>
        <v>97584.680987594198</v>
      </c>
    </row>
    <row r="143" spans="1:20" x14ac:dyDescent="0.2">
      <c r="A143" t="s">
        <v>132</v>
      </c>
      <c r="B143" s="21">
        <f t="shared" si="10"/>
        <v>2032315.5778627298</v>
      </c>
      <c r="C143" s="5"/>
      <c r="D143" s="5">
        <v>2055188.5315164661</v>
      </c>
      <c r="E143" s="5"/>
      <c r="F143" s="5">
        <v>1706471.7040223603</v>
      </c>
      <c r="G143" s="5"/>
      <c r="H143" s="5">
        <v>1682308.7879808743</v>
      </c>
      <c r="I143" s="5"/>
      <c r="J143" s="6">
        <v>3555</v>
      </c>
      <c r="K143" s="5"/>
      <c r="L143" s="8">
        <f t="shared" si="11"/>
        <v>7.0023459336165791E-3</v>
      </c>
      <c r="N143" s="5">
        <f t="shared" si="12"/>
        <v>1890773.4489951488</v>
      </c>
      <c r="O143" s="5"/>
      <c r="P143" s="6">
        <v>46445</v>
      </c>
      <c r="R143" s="7">
        <f t="shared" si="13"/>
        <v>6.0281996962342861E-3</v>
      </c>
      <c r="T143" s="5">
        <f t="shared" si="14"/>
        <v>141542.12886758105</v>
      </c>
    </row>
    <row r="144" spans="1:20" x14ac:dyDescent="0.2">
      <c r="A144" t="s">
        <v>133</v>
      </c>
      <c r="B144" s="21">
        <f t="shared" si="10"/>
        <v>1986122.3147627541</v>
      </c>
      <c r="C144" s="5"/>
      <c r="D144" s="5">
        <v>1951706.464810011</v>
      </c>
      <c r="E144" s="5"/>
      <c r="F144" s="5">
        <v>1620548.0936088576</v>
      </c>
      <c r="G144" s="5"/>
      <c r="H144" s="5">
        <v>1602610.3693721914</v>
      </c>
      <c r="I144" s="5"/>
      <c r="J144" s="6">
        <v>3376</v>
      </c>
      <c r="K144" s="5"/>
      <c r="L144" s="8">
        <f t="shared" si="11"/>
        <v>6.6497664899830018E-3</v>
      </c>
      <c r="N144" s="5">
        <f t="shared" si="12"/>
        <v>1795569.94762521</v>
      </c>
      <c r="O144" s="5"/>
      <c r="P144" s="6">
        <v>62527</v>
      </c>
      <c r="R144" s="7">
        <f t="shared" si="13"/>
        <v>8.1155181915478786E-3</v>
      </c>
      <c r="T144" s="5">
        <f t="shared" si="14"/>
        <v>190552.36713754418</v>
      </c>
    </row>
    <row r="145" spans="1:20" x14ac:dyDescent="0.2">
      <c r="A145" t="s">
        <v>134</v>
      </c>
      <c r="B145" s="21">
        <f t="shared" si="10"/>
        <v>772713.43695968622</v>
      </c>
      <c r="C145" s="5"/>
      <c r="D145" s="5">
        <v>741139.71797583939</v>
      </c>
      <c r="E145" s="5"/>
      <c r="F145" s="5">
        <v>615385.85782184685</v>
      </c>
      <c r="G145" s="5"/>
      <c r="H145" s="5">
        <v>602059.13816438825</v>
      </c>
      <c r="I145" s="5"/>
      <c r="J145" s="6">
        <v>1282</v>
      </c>
      <c r="K145" s="5"/>
      <c r="L145" s="8">
        <f t="shared" si="11"/>
        <v>2.5251779147388055E-3</v>
      </c>
      <c r="N145" s="5">
        <f t="shared" si="12"/>
        <v>681848.54053777223</v>
      </c>
      <c r="O145" s="5"/>
      <c r="P145" s="6">
        <v>29816</v>
      </c>
      <c r="R145" s="7">
        <f t="shared" si="13"/>
        <v>3.8698848561292171E-3</v>
      </c>
      <c r="T145" s="5">
        <f t="shared" si="14"/>
        <v>90864.896421914018</v>
      </c>
    </row>
    <row r="146" spans="1:20" x14ac:dyDescent="0.2">
      <c r="A146" t="s">
        <v>135</v>
      </c>
      <c r="B146" s="21">
        <f t="shared" si="10"/>
        <v>980903.53481456393</v>
      </c>
      <c r="C146" s="5"/>
      <c r="D146" s="5">
        <v>967181.5508374254</v>
      </c>
      <c r="E146" s="5"/>
      <c r="F146" s="5">
        <v>803073.74425581121</v>
      </c>
      <c r="G146" s="5"/>
      <c r="H146" s="5">
        <v>776339.41500144801</v>
      </c>
      <c r="I146" s="5"/>
      <c r="J146" s="6">
        <v>1673</v>
      </c>
      <c r="K146" s="5"/>
      <c r="L146" s="8">
        <f t="shared" si="11"/>
        <v>3.2953374815585194E-3</v>
      </c>
      <c r="N146" s="5">
        <f t="shared" si="12"/>
        <v>889807.02677043143</v>
      </c>
      <c r="O146" s="5"/>
      <c r="P146" s="6">
        <v>29892</v>
      </c>
      <c r="R146" s="7">
        <f t="shared" si="13"/>
        <v>3.8797490649119452E-3</v>
      </c>
      <c r="T146" s="5">
        <f t="shared" si="14"/>
        <v>91096.508044132468</v>
      </c>
    </row>
    <row r="147" spans="1:20" x14ac:dyDescent="0.2">
      <c r="A147" t="s">
        <v>136</v>
      </c>
      <c r="B147" s="21">
        <f t="shared" si="10"/>
        <v>388448.12618954323</v>
      </c>
      <c r="C147" s="5"/>
      <c r="D147" s="5">
        <v>389647.55843659578</v>
      </c>
      <c r="E147" s="5"/>
      <c r="F147" s="5">
        <v>323533.59451788204</v>
      </c>
      <c r="G147" s="5"/>
      <c r="H147" s="5">
        <v>307271.01150335604</v>
      </c>
      <c r="I147" s="5"/>
      <c r="J147" s="6">
        <v>674</v>
      </c>
      <c r="K147" s="5"/>
      <c r="L147" s="8">
        <f t="shared" si="11"/>
        <v>1.3275896369219617E-3</v>
      </c>
      <c r="N147" s="5">
        <f t="shared" si="12"/>
        <v>358475.75376166811</v>
      </c>
      <c r="O147" s="5"/>
      <c r="P147" s="6">
        <v>9835</v>
      </c>
      <c r="R147" s="7">
        <f t="shared" si="13"/>
        <v>1.276506491817509E-3</v>
      </c>
      <c r="T147" s="5">
        <f t="shared" si="14"/>
        <v>29972.372427875111</v>
      </c>
    </row>
    <row r="148" spans="1:20" x14ac:dyDescent="0.2">
      <c r="A148" t="s">
        <v>137</v>
      </c>
      <c r="B148" s="21">
        <f t="shared" si="10"/>
        <v>644795.82308194169</v>
      </c>
      <c r="C148" s="5"/>
      <c r="D148" s="5">
        <v>633610.86653784709</v>
      </c>
      <c r="E148" s="5"/>
      <c r="F148" s="5">
        <v>526102.10621898924</v>
      </c>
      <c r="G148" s="5"/>
      <c r="H148" s="5">
        <v>503636.39229221951</v>
      </c>
      <c r="I148" s="5"/>
      <c r="J148" s="6">
        <v>1096</v>
      </c>
      <c r="K148" s="5"/>
      <c r="L148" s="8">
        <f t="shared" si="11"/>
        <v>2.1588104481698369E-3</v>
      </c>
      <c r="N148" s="5">
        <f t="shared" si="12"/>
        <v>582921.9972148193</v>
      </c>
      <c r="O148" s="5"/>
      <c r="P148" s="6">
        <v>20303</v>
      </c>
      <c r="R148" s="7">
        <f t="shared" si="13"/>
        <v>2.6351714594174771E-3</v>
      </c>
      <c r="T148" s="5">
        <f t="shared" si="14"/>
        <v>61873.825867122359</v>
      </c>
    </row>
    <row r="149" spans="1:20" x14ac:dyDescent="0.2">
      <c r="A149" t="s">
        <v>138</v>
      </c>
      <c r="B149" s="21">
        <f t="shared" si="10"/>
        <v>475701.99601707188</v>
      </c>
      <c r="C149" s="5"/>
      <c r="D149" s="5">
        <v>479254.93463492265</v>
      </c>
      <c r="E149" s="5"/>
      <c r="F149" s="5">
        <v>397936.72085359681</v>
      </c>
      <c r="G149" s="5"/>
      <c r="H149" s="5">
        <v>395611.4273105709</v>
      </c>
      <c r="I149" s="5"/>
      <c r="J149" s="6">
        <v>829</v>
      </c>
      <c r="K149" s="5"/>
      <c r="L149" s="8">
        <f t="shared" si="11"/>
        <v>1.6328958590627689E-3</v>
      </c>
      <c r="N149" s="5">
        <f t="shared" si="12"/>
        <v>440914.53986412886</v>
      </c>
      <c r="O149" s="5"/>
      <c r="P149" s="6">
        <v>11415</v>
      </c>
      <c r="R149" s="7">
        <f t="shared" si="13"/>
        <v>1.4815782007215929E-3</v>
      </c>
      <c r="T149" s="5">
        <f t="shared" si="14"/>
        <v>34787.456152942999</v>
      </c>
    </row>
    <row r="150" spans="1:20" x14ac:dyDescent="0.2">
      <c r="A150" t="s">
        <v>139</v>
      </c>
      <c r="B150" s="21">
        <f t="shared" si="10"/>
        <v>538864.26022260031</v>
      </c>
      <c r="C150" s="5"/>
      <c r="D150" s="5">
        <v>548628.38717556291</v>
      </c>
      <c r="E150" s="5"/>
      <c r="F150" s="5">
        <v>455539.14124253724</v>
      </c>
      <c r="G150" s="5"/>
      <c r="H150" s="5">
        <v>459466.18438861211</v>
      </c>
      <c r="I150" s="5"/>
      <c r="J150" s="6">
        <v>949</v>
      </c>
      <c r="K150" s="5"/>
      <c r="L150" s="8">
        <f t="shared" si="11"/>
        <v>1.8692619665266197E-3</v>
      </c>
      <c r="N150" s="5">
        <f t="shared" si="12"/>
        <v>504738.11620151787</v>
      </c>
      <c r="O150" s="5"/>
      <c r="P150" s="6">
        <v>11198</v>
      </c>
      <c r="R150" s="7">
        <f t="shared" si="13"/>
        <v>1.4534132888024878E-3</v>
      </c>
      <c r="T150" s="5">
        <f t="shared" si="14"/>
        <v>34126.144021082415</v>
      </c>
    </row>
    <row r="151" spans="1:20" x14ac:dyDescent="0.2">
      <c r="A151" t="s">
        <v>140</v>
      </c>
      <c r="B151" s="21">
        <f t="shared" si="10"/>
        <v>438180.99295829696</v>
      </c>
      <c r="C151" s="5"/>
      <c r="D151" s="5">
        <v>454974.22624569864</v>
      </c>
      <c r="E151" s="5"/>
      <c r="F151" s="5">
        <v>377775.87371746765</v>
      </c>
      <c r="G151" s="5"/>
      <c r="H151" s="5">
        <v>381208.09864635108</v>
      </c>
      <c r="I151" s="5"/>
      <c r="J151" s="6">
        <v>787</v>
      </c>
      <c r="K151" s="5"/>
      <c r="L151" s="8">
        <f t="shared" si="11"/>
        <v>1.5501677214504212E-3</v>
      </c>
      <c r="N151" s="5">
        <f t="shared" si="12"/>
        <v>418576.28814604273</v>
      </c>
      <c r="O151" s="5"/>
      <c r="P151" s="6">
        <v>6433</v>
      </c>
      <c r="R151" s="7">
        <f t="shared" si="13"/>
        <v>8.3495335656960201E-4</v>
      </c>
      <c r="T151" s="5">
        <f t="shared" si="14"/>
        <v>19604.704812254255</v>
      </c>
    </row>
    <row r="152" spans="1:20" x14ac:dyDescent="0.2">
      <c r="A152" t="s">
        <v>141</v>
      </c>
      <c r="B152" s="21">
        <f t="shared" si="10"/>
        <v>374577.86728829733</v>
      </c>
      <c r="C152" s="5"/>
      <c r="D152" s="5">
        <v>381553.9889735211</v>
      </c>
      <c r="E152" s="5"/>
      <c r="F152" s="5">
        <v>316813.31213917234</v>
      </c>
      <c r="G152" s="5"/>
      <c r="H152" s="5">
        <v>318313.56347925792</v>
      </c>
      <c r="I152" s="5"/>
      <c r="J152" s="6">
        <v>660</v>
      </c>
      <c r="K152" s="5"/>
      <c r="L152" s="8">
        <f t="shared" si="11"/>
        <v>1.3000135910511792E-3</v>
      </c>
      <c r="N152" s="5">
        <f t="shared" si="12"/>
        <v>351029.6698556394</v>
      </c>
      <c r="O152" s="5"/>
      <c r="P152" s="6">
        <v>7727</v>
      </c>
      <c r="R152" s="7">
        <f t="shared" si="13"/>
        <v>1.00290449031763E-3</v>
      </c>
      <c r="T152" s="5">
        <f t="shared" si="14"/>
        <v>23548.197432657951</v>
      </c>
    </row>
    <row r="153" spans="1:20" x14ac:dyDescent="0.2">
      <c r="A153" t="s">
        <v>142</v>
      </c>
      <c r="B153" s="21">
        <f t="shared" si="10"/>
        <v>487350.57198752015</v>
      </c>
      <c r="C153" s="5"/>
      <c r="D153" s="5">
        <v>499488.85829260939</v>
      </c>
      <c r="E153" s="5"/>
      <c r="F153" s="5">
        <v>414737.42680037109</v>
      </c>
      <c r="G153" s="5"/>
      <c r="H153" s="5">
        <v>412415.31075216067</v>
      </c>
      <c r="I153" s="5"/>
      <c r="J153" s="6">
        <v>864</v>
      </c>
      <c r="K153" s="5"/>
      <c r="L153" s="8">
        <f t="shared" si="11"/>
        <v>1.7018359737397254E-3</v>
      </c>
      <c r="N153" s="5">
        <f t="shared" si="12"/>
        <v>459529.74962920067</v>
      </c>
      <c r="O153" s="5"/>
      <c r="P153" s="6">
        <v>9129</v>
      </c>
      <c r="R153" s="7">
        <f t="shared" si="13"/>
        <v>1.1848731839147982E-3</v>
      </c>
      <c r="T153" s="5">
        <f t="shared" si="14"/>
        <v>27820.822358319463</v>
      </c>
    </row>
    <row r="154" spans="1:20" x14ac:dyDescent="0.2">
      <c r="A154" t="s">
        <v>143</v>
      </c>
      <c r="B154" s="21">
        <f t="shared" si="10"/>
        <v>160113.77092145808</v>
      </c>
      <c r="C154" s="5"/>
      <c r="D154" s="5">
        <v>162449.50136599911</v>
      </c>
      <c r="E154" s="5"/>
      <c r="F154" s="5">
        <v>134885.66774410216</v>
      </c>
      <c r="G154" s="5"/>
      <c r="H154" s="5">
        <v>134911.17848819226</v>
      </c>
      <c r="I154" s="5"/>
      <c r="J154" s="6">
        <v>281</v>
      </c>
      <c r="K154" s="5"/>
      <c r="L154" s="8">
        <f t="shared" si="11"/>
        <v>5.5349063497785048E-4</v>
      </c>
      <c r="N154" s="5">
        <f t="shared" si="12"/>
        <v>149453.54125671918</v>
      </c>
      <c r="O154" s="5"/>
      <c r="P154" s="6">
        <v>3498</v>
      </c>
      <c r="R154" s="7">
        <f t="shared" si="13"/>
        <v>4.5401318844714251E-4</v>
      </c>
      <c r="T154" s="5">
        <f t="shared" si="14"/>
        <v>10660.229664738907</v>
      </c>
    </row>
    <row r="155" spans="1:20" x14ac:dyDescent="0.2">
      <c r="A155" t="s">
        <v>144</v>
      </c>
      <c r="B155" s="21">
        <f t="shared" si="10"/>
        <v>239702.13530611951</v>
      </c>
      <c r="C155" s="5"/>
      <c r="D155" s="5">
        <v>243963.30810125137</v>
      </c>
      <c r="E155" s="5"/>
      <c r="F155" s="5">
        <v>202568.5117011072</v>
      </c>
      <c r="G155" s="5"/>
      <c r="H155" s="5">
        <v>198765.93556623344</v>
      </c>
      <c r="I155" s="5"/>
      <c r="J155" s="6">
        <v>422</v>
      </c>
      <c r="K155" s="5"/>
      <c r="L155" s="8">
        <f t="shared" si="11"/>
        <v>8.3122081124787522E-4</v>
      </c>
      <c r="N155" s="5">
        <f t="shared" si="12"/>
        <v>224446.24345315126</v>
      </c>
      <c r="O155" s="5"/>
      <c r="P155" s="6">
        <v>5006</v>
      </c>
      <c r="R155" s="7">
        <f t="shared" si="13"/>
        <v>6.4973985745179976E-4</v>
      </c>
      <c r="T155" s="5">
        <f t="shared" si="14"/>
        <v>15255.891852968258</v>
      </c>
    </row>
    <row r="156" spans="1:20" x14ac:dyDescent="0.2">
      <c r="A156" t="s">
        <v>145</v>
      </c>
      <c r="B156" s="21">
        <f t="shared" si="10"/>
        <v>616029.96474892518</v>
      </c>
      <c r="C156" s="5"/>
      <c r="D156" s="5">
        <v>593721.13132697903</v>
      </c>
      <c r="E156" s="5"/>
      <c r="F156" s="5">
        <v>492980.71449534857</v>
      </c>
      <c r="G156" s="5"/>
      <c r="H156" s="5">
        <v>491153.50744989567</v>
      </c>
      <c r="I156" s="5"/>
      <c r="J156" s="6">
        <v>1027</v>
      </c>
      <c r="K156" s="5"/>
      <c r="L156" s="8">
        <f t="shared" si="11"/>
        <v>2.0228999363781229E-3</v>
      </c>
      <c r="N156" s="5">
        <f t="shared" si="12"/>
        <v>546223.44082082075</v>
      </c>
      <c r="O156" s="5"/>
      <c r="P156" s="6">
        <v>22906</v>
      </c>
      <c r="R156" s="7">
        <f t="shared" si="13"/>
        <v>2.9730206102259139E-3</v>
      </c>
      <c r="T156" s="5">
        <f t="shared" si="14"/>
        <v>69806.523928104463</v>
      </c>
    </row>
    <row r="157" spans="1:20" x14ac:dyDescent="0.2">
      <c r="A157" t="s">
        <v>146</v>
      </c>
      <c r="B157" s="21">
        <f t="shared" si="10"/>
        <v>936878.35300886573</v>
      </c>
      <c r="C157" s="5"/>
      <c r="D157" s="5">
        <v>911682.78880491317</v>
      </c>
      <c r="E157" s="5"/>
      <c r="F157" s="5">
        <v>756991.80794465879</v>
      </c>
      <c r="G157" s="5"/>
      <c r="H157" s="5">
        <v>727848.20849857468</v>
      </c>
      <c r="I157" s="5"/>
      <c r="J157" s="6">
        <v>1577</v>
      </c>
      <c r="K157" s="5"/>
      <c r="L157" s="8">
        <f t="shared" si="11"/>
        <v>3.1062445955874385E-3</v>
      </c>
      <c r="N157" s="5">
        <f t="shared" si="12"/>
        <v>838748.16570052016</v>
      </c>
      <c r="O157" s="5"/>
      <c r="P157" s="6">
        <v>32200</v>
      </c>
      <c r="R157" s="7">
        <f t="shared" si="13"/>
        <v>4.1793095105768976E-3</v>
      </c>
      <c r="T157" s="5">
        <f t="shared" si="14"/>
        <v>98130.187308345558</v>
      </c>
    </row>
    <row r="158" spans="1:20" x14ac:dyDescent="0.2">
      <c r="A158" t="s">
        <v>147</v>
      </c>
      <c r="B158" s="21">
        <f t="shared" si="10"/>
        <v>303783.19640602072</v>
      </c>
      <c r="C158" s="5"/>
      <c r="D158" s="5">
        <v>300618.29434277414</v>
      </c>
      <c r="E158" s="5"/>
      <c r="F158" s="5">
        <v>249610.48835207519</v>
      </c>
      <c r="G158" s="5"/>
      <c r="H158" s="5">
        <v>247737.2530245808</v>
      </c>
      <c r="I158" s="5"/>
      <c r="J158" s="6">
        <v>520</v>
      </c>
      <c r="K158" s="5"/>
      <c r="L158" s="8">
        <f t="shared" si="11"/>
        <v>1.0242531323433532E-3</v>
      </c>
      <c r="N158" s="5">
        <f t="shared" si="12"/>
        <v>276568.83079535223</v>
      </c>
      <c r="O158" s="5"/>
      <c r="P158" s="6">
        <v>8930</v>
      </c>
      <c r="R158" s="7">
        <f t="shared" si="13"/>
        <v>1.1590445319705496E-3</v>
      </c>
      <c r="T158" s="5">
        <f t="shared" si="14"/>
        <v>27214.365610668505</v>
      </c>
    </row>
    <row r="159" spans="1:20" x14ac:dyDescent="0.2">
      <c r="A159" t="s">
        <v>148</v>
      </c>
      <c r="B159" s="21">
        <f t="shared" si="10"/>
        <v>208188.8658191578</v>
      </c>
      <c r="C159" s="5"/>
      <c r="D159" s="5">
        <v>203495.46078587792</v>
      </c>
      <c r="E159" s="5"/>
      <c r="F159" s="5">
        <v>168967.09980755861</v>
      </c>
      <c r="G159" s="5"/>
      <c r="H159" s="5">
        <v>174280.27683705976</v>
      </c>
      <c r="I159" s="5"/>
      <c r="J159" s="6">
        <v>352</v>
      </c>
      <c r="K159" s="5"/>
      <c r="L159" s="8">
        <f t="shared" si="11"/>
        <v>6.9334058189396224E-4</v>
      </c>
      <c r="N159" s="5">
        <f t="shared" si="12"/>
        <v>187215.82392300767</v>
      </c>
      <c r="O159" s="5"/>
      <c r="P159" s="6">
        <v>6882</v>
      </c>
      <c r="R159" s="7">
        <f t="shared" si="13"/>
        <v>8.9323006372019292E-4</v>
      </c>
      <c r="T159" s="5">
        <f t="shared" si="14"/>
        <v>20973.041896150131</v>
      </c>
    </row>
    <row r="160" spans="1:20" x14ac:dyDescent="0.2">
      <c r="A160" t="s">
        <v>149</v>
      </c>
      <c r="B160" s="21">
        <f t="shared" si="10"/>
        <v>217054.77215585581</v>
      </c>
      <c r="C160" s="5"/>
      <c r="D160" s="5">
        <v>221416.93602554331</v>
      </c>
      <c r="E160" s="5"/>
      <c r="F160" s="5">
        <v>183847.72507470154</v>
      </c>
      <c r="G160" s="5"/>
      <c r="H160" s="5">
        <v>182442.16308011767</v>
      </c>
      <c r="I160" s="5"/>
      <c r="J160" s="6">
        <v>383</v>
      </c>
      <c r="K160" s="5"/>
      <c r="L160" s="8">
        <f t="shared" si="11"/>
        <v>7.5440182632212371E-4</v>
      </c>
      <c r="N160" s="5">
        <f t="shared" si="12"/>
        <v>203703.58114349985</v>
      </c>
      <c r="O160" s="5"/>
      <c r="P160" s="6">
        <v>4381</v>
      </c>
      <c r="R160" s="7">
        <f t="shared" si="13"/>
        <v>5.6861971943594379E-4</v>
      </c>
      <c r="T160" s="5">
        <f t="shared" si="14"/>
        <v>13351.191012355961</v>
      </c>
    </row>
    <row r="161" spans="1:20" x14ac:dyDescent="0.2">
      <c r="A161" t="s">
        <v>150</v>
      </c>
      <c r="B161" s="21">
        <f t="shared" si="10"/>
        <v>198511.24980383701</v>
      </c>
      <c r="C161" s="5"/>
      <c r="D161" s="5">
        <v>201761.12447236193</v>
      </c>
      <c r="E161" s="5"/>
      <c r="F161" s="5">
        <v>167527.03929783509</v>
      </c>
      <c r="G161" s="5"/>
      <c r="H161" s="5">
        <v>167558.72346042385</v>
      </c>
      <c r="I161" s="5"/>
      <c r="J161" s="6">
        <v>349</v>
      </c>
      <c r="K161" s="5"/>
      <c r="L161" s="8">
        <f t="shared" si="11"/>
        <v>6.87431429207366E-4</v>
      </c>
      <c r="N161" s="5">
        <f t="shared" si="12"/>
        <v>185620.23451457298</v>
      </c>
      <c r="O161" s="5"/>
      <c r="P161" s="6">
        <v>4230</v>
      </c>
      <c r="R161" s="7">
        <f t="shared" si="13"/>
        <v>5.4902109409131299E-4</v>
      </c>
      <c r="T161" s="5">
        <f t="shared" si="14"/>
        <v>12891.015289264029</v>
      </c>
    </row>
    <row r="162" spans="1:20" x14ac:dyDescent="0.2">
      <c r="A162" t="s">
        <v>151</v>
      </c>
      <c r="B162" s="21">
        <f t="shared" si="10"/>
        <v>290300.8206529388</v>
      </c>
      <c r="C162" s="5"/>
      <c r="D162" s="5">
        <v>299462.07013376354</v>
      </c>
      <c r="E162" s="5"/>
      <c r="F162" s="5">
        <v>248650.44801225956</v>
      </c>
      <c r="G162" s="5"/>
      <c r="H162" s="5">
        <v>255419.02831216471</v>
      </c>
      <c r="I162" s="5"/>
      <c r="J162" s="6">
        <v>518</v>
      </c>
      <c r="K162" s="5"/>
      <c r="L162" s="8">
        <f t="shared" si="11"/>
        <v>1.0203136972189559E-3</v>
      </c>
      <c r="N162" s="5">
        <f t="shared" si="12"/>
        <v>275505.10452306247</v>
      </c>
      <c r="O162" s="5"/>
      <c r="P162" s="6">
        <v>4855</v>
      </c>
      <c r="R162" s="7">
        <f t="shared" si="13"/>
        <v>6.3014123210716896E-4</v>
      </c>
      <c r="T162" s="5">
        <f t="shared" si="14"/>
        <v>14795.716129876328</v>
      </c>
    </row>
    <row r="163" spans="1:20" x14ac:dyDescent="0.2">
      <c r="A163" t="s">
        <v>152</v>
      </c>
      <c r="B163" s="21">
        <f t="shared" si="10"/>
        <v>215712.4096648382</v>
      </c>
      <c r="C163" s="5"/>
      <c r="D163" s="5">
        <v>221995.04813004861</v>
      </c>
      <c r="E163" s="5"/>
      <c r="F163" s="5">
        <v>184327.74524460937</v>
      </c>
      <c r="G163" s="5"/>
      <c r="H163" s="5">
        <v>183402.38499106563</v>
      </c>
      <c r="I163" s="5"/>
      <c r="J163" s="6">
        <v>384</v>
      </c>
      <c r="K163" s="5"/>
      <c r="L163" s="8">
        <f t="shared" si="11"/>
        <v>7.5637154388432238E-4</v>
      </c>
      <c r="N163" s="5">
        <f t="shared" si="12"/>
        <v>204235.44427964473</v>
      </c>
      <c r="O163" s="5"/>
      <c r="P163" s="6">
        <v>3766</v>
      </c>
      <c r="R163" s="7">
        <f t="shared" si="13"/>
        <v>4.8879750362834152E-4</v>
      </c>
      <c r="T163" s="5">
        <f t="shared" si="14"/>
        <v>11476.965385193458</v>
      </c>
    </row>
    <row r="164" spans="1:20" x14ac:dyDescent="0.2">
      <c r="A164" t="s">
        <v>153</v>
      </c>
      <c r="B164" s="21">
        <f t="shared" si="10"/>
        <v>453175.7872358404</v>
      </c>
      <c r="C164" s="5"/>
      <c r="D164" s="5">
        <v>463067.79570877337</v>
      </c>
      <c r="E164" s="5"/>
      <c r="F164" s="5">
        <v>384496.15609617741</v>
      </c>
      <c r="G164" s="5"/>
      <c r="H164" s="5">
        <v>373046.21240329318</v>
      </c>
      <c r="I164" s="5"/>
      <c r="J164" s="6">
        <v>801</v>
      </c>
      <c r="K164" s="5"/>
      <c r="L164" s="8">
        <f t="shared" si="11"/>
        <v>1.5777437673212039E-3</v>
      </c>
      <c r="N164" s="5">
        <f t="shared" si="12"/>
        <v>426022.3720520715</v>
      </c>
      <c r="O164" s="5"/>
      <c r="P164" s="6">
        <v>8910</v>
      </c>
      <c r="R164" s="7">
        <f t="shared" si="13"/>
        <v>1.1564486875540422E-3</v>
      </c>
      <c r="T164" s="5">
        <f t="shared" si="14"/>
        <v>27153.41518376891</v>
      </c>
    </row>
    <row r="165" spans="1:20" x14ac:dyDescent="0.2">
      <c r="A165" t="s">
        <v>154</v>
      </c>
      <c r="B165" s="21">
        <f t="shared" si="10"/>
        <v>463128.06427057763</v>
      </c>
      <c r="C165" s="5"/>
      <c r="D165" s="5">
        <v>480411.15884393337</v>
      </c>
      <c r="E165" s="5"/>
      <c r="F165" s="5">
        <v>398896.76119341247</v>
      </c>
      <c r="G165" s="5"/>
      <c r="H165" s="5">
        <v>408574.42310836876</v>
      </c>
      <c r="I165" s="5"/>
      <c r="J165" s="6">
        <v>831</v>
      </c>
      <c r="K165" s="5"/>
      <c r="L165" s="8">
        <f t="shared" si="11"/>
        <v>1.6368352941871665E-3</v>
      </c>
      <c r="N165" s="5">
        <f t="shared" si="12"/>
        <v>441978.26613641868</v>
      </c>
      <c r="O165" s="5"/>
      <c r="P165" s="6">
        <v>6940</v>
      </c>
      <c r="R165" s="7">
        <f t="shared" si="13"/>
        <v>9.0075801252806429E-4</v>
      </c>
      <c r="T165" s="5">
        <f t="shared" si="14"/>
        <v>21149.798134158951</v>
      </c>
    </row>
    <row r="166" spans="1:20" x14ac:dyDescent="0.2">
      <c r="A166" t="s">
        <v>155</v>
      </c>
      <c r="B166" s="21">
        <f t="shared" si="10"/>
        <v>416551.36061436456</v>
      </c>
      <c r="C166" s="5"/>
      <c r="D166" s="5">
        <v>431271.62996097992</v>
      </c>
      <c r="E166" s="5"/>
      <c r="F166" s="5">
        <v>358095.04675124632</v>
      </c>
      <c r="G166" s="5"/>
      <c r="H166" s="5">
        <v>350480.99749601545</v>
      </c>
      <c r="I166" s="5"/>
      <c r="J166" s="6">
        <v>746</v>
      </c>
      <c r="K166" s="5"/>
      <c r="L166" s="8">
        <f t="shared" si="11"/>
        <v>1.4694093014002722E-3</v>
      </c>
      <c r="N166" s="5">
        <f t="shared" si="12"/>
        <v>396769.89956410148</v>
      </c>
      <c r="O166" s="5"/>
      <c r="P166" s="6">
        <v>6491</v>
      </c>
      <c r="R166" s="7">
        <f t="shared" si="13"/>
        <v>8.4248130537747338E-4</v>
      </c>
      <c r="T166" s="5">
        <f t="shared" si="14"/>
        <v>19781.461050263075</v>
      </c>
    </row>
    <row r="167" spans="1:20" x14ac:dyDescent="0.2">
      <c r="A167" t="s">
        <v>156</v>
      </c>
      <c r="B167" s="21">
        <f t="shared" si="10"/>
        <v>337163.60721721163</v>
      </c>
      <c r="C167" s="5"/>
      <c r="D167" s="5">
        <v>332992.57219507295</v>
      </c>
      <c r="E167" s="5"/>
      <c r="F167" s="5">
        <v>276491.61786691408</v>
      </c>
      <c r="G167" s="5"/>
      <c r="H167" s="5">
        <v>274143.35557565046</v>
      </c>
      <c r="I167" s="5"/>
      <c r="J167" s="6">
        <v>576</v>
      </c>
      <c r="K167" s="5"/>
      <c r="L167" s="8">
        <f t="shared" si="11"/>
        <v>1.1345573158264837E-3</v>
      </c>
      <c r="N167" s="5">
        <f t="shared" si="12"/>
        <v>306353.16641946713</v>
      </c>
      <c r="O167" s="5"/>
      <c r="P167" s="6">
        <v>10110</v>
      </c>
      <c r="R167" s="7">
        <f t="shared" si="13"/>
        <v>1.3121993525444856E-3</v>
      </c>
      <c r="T167" s="5">
        <f t="shared" si="14"/>
        <v>30810.440797744523</v>
      </c>
    </row>
    <row r="168" spans="1:20" x14ac:dyDescent="0.2">
      <c r="A168" t="s">
        <v>157</v>
      </c>
      <c r="B168" s="21">
        <f t="shared" si="10"/>
        <v>1210585.9453596503</v>
      </c>
      <c r="C168" s="5"/>
      <c r="D168" s="5">
        <v>1227910.1099693314</v>
      </c>
      <c r="E168" s="5"/>
      <c r="F168" s="5">
        <v>1019562.8408842456</v>
      </c>
      <c r="G168" s="5"/>
      <c r="H168" s="5">
        <v>1017835.2256048669</v>
      </c>
      <c r="I168" s="5"/>
      <c r="J168" s="6">
        <v>2124</v>
      </c>
      <c r="K168" s="5"/>
      <c r="L168" s="8">
        <f t="shared" si="11"/>
        <v>4.1836801021101584E-3</v>
      </c>
      <c r="N168" s="5">
        <f t="shared" si="12"/>
        <v>1129677.301171785</v>
      </c>
      <c r="O168" s="5"/>
      <c r="P168" s="6">
        <v>26549</v>
      </c>
      <c r="R168" s="7">
        <f t="shared" si="13"/>
        <v>3.4458536706927349E-3</v>
      </c>
      <c r="T168" s="5">
        <f t="shared" si="14"/>
        <v>80908.644187865415</v>
      </c>
    </row>
    <row r="169" spans="1:20" x14ac:dyDescent="0.2">
      <c r="A169" t="s">
        <v>158</v>
      </c>
      <c r="B169" s="21">
        <f t="shared" si="10"/>
        <v>352684.55368657823</v>
      </c>
      <c r="C169" s="5"/>
      <c r="D169" s="5">
        <v>357273.28058429703</v>
      </c>
      <c r="E169" s="5"/>
      <c r="F169" s="5">
        <v>296652.46500304324</v>
      </c>
      <c r="G169" s="5"/>
      <c r="H169" s="5">
        <v>304870.45672598603</v>
      </c>
      <c r="I169" s="5"/>
      <c r="J169" s="6">
        <v>618</v>
      </c>
      <c r="K169" s="5"/>
      <c r="L169" s="8">
        <f t="shared" si="11"/>
        <v>1.2172854534388314E-3</v>
      </c>
      <c r="N169" s="5">
        <f t="shared" si="12"/>
        <v>328691.41813755326</v>
      </c>
      <c r="O169" s="5"/>
      <c r="P169" s="6">
        <v>7873</v>
      </c>
      <c r="R169" s="7">
        <f t="shared" si="13"/>
        <v>1.0218541545581341E-3</v>
      </c>
      <c r="T169" s="5">
        <f t="shared" si="14"/>
        <v>23993.135549024988</v>
      </c>
    </row>
    <row r="170" spans="1:20" x14ac:dyDescent="0.2">
      <c r="A170" t="s">
        <v>159</v>
      </c>
      <c r="B170" s="21">
        <f t="shared" si="10"/>
        <v>329435.23440923513</v>
      </c>
      <c r="C170" s="5"/>
      <c r="D170" s="5">
        <v>334148.79640408367</v>
      </c>
      <c r="E170" s="5"/>
      <c r="F170" s="5">
        <v>277451.65820672974</v>
      </c>
      <c r="G170" s="5"/>
      <c r="H170" s="5">
        <v>278944.46513039042</v>
      </c>
      <c r="I170" s="5"/>
      <c r="J170" s="6">
        <v>578</v>
      </c>
      <c r="K170" s="5"/>
      <c r="L170" s="8">
        <f t="shared" si="11"/>
        <v>1.1384967509508812E-3</v>
      </c>
      <c r="N170" s="5">
        <f t="shared" si="12"/>
        <v>307416.89269175695</v>
      </c>
      <c r="O170" s="5"/>
      <c r="P170" s="6">
        <v>7225</v>
      </c>
      <c r="R170" s="7">
        <f t="shared" si="13"/>
        <v>9.3774879546329459E-4</v>
      </c>
      <c r="T170" s="5">
        <f t="shared" si="14"/>
        <v>22018.341717478157</v>
      </c>
    </row>
    <row r="171" spans="1:20" x14ac:dyDescent="0.2">
      <c r="A171" t="s">
        <v>160</v>
      </c>
      <c r="B171" s="21">
        <f t="shared" si="10"/>
        <v>600339.08541066875</v>
      </c>
      <c r="C171" s="5"/>
      <c r="D171" s="5">
        <v>612798.83077565511</v>
      </c>
      <c r="E171" s="5"/>
      <c r="F171" s="5">
        <v>508821.38010230713</v>
      </c>
      <c r="G171" s="5"/>
      <c r="H171" s="5">
        <v>515159.05522359535</v>
      </c>
      <c r="I171" s="5"/>
      <c r="J171" s="6">
        <v>1060</v>
      </c>
      <c r="K171" s="5"/>
      <c r="L171" s="8">
        <f t="shared" si="11"/>
        <v>2.0879006159306816E-3</v>
      </c>
      <c r="N171" s="5">
        <f t="shared" si="12"/>
        <v>563774.92431360262</v>
      </c>
      <c r="O171" s="5"/>
      <c r="P171" s="6">
        <v>11998</v>
      </c>
      <c r="R171" s="7">
        <f t="shared" si="13"/>
        <v>1.5572470654627833E-3</v>
      </c>
      <c r="T171" s="5">
        <f t="shared" si="14"/>
        <v>36564.16109706615</v>
      </c>
    </row>
    <row r="172" spans="1:20" x14ac:dyDescent="0.2">
      <c r="A172" t="s">
        <v>161</v>
      </c>
      <c r="B172" s="21">
        <f t="shared" si="10"/>
        <v>415679.66805711592</v>
      </c>
      <c r="C172" s="5"/>
      <c r="D172" s="5">
        <v>417975.05155735719</v>
      </c>
      <c r="E172" s="5"/>
      <c r="F172" s="5">
        <v>347054.58284336614</v>
      </c>
      <c r="G172" s="5"/>
      <c r="H172" s="5">
        <v>338478.22360916564</v>
      </c>
      <c r="I172" s="5"/>
      <c r="J172" s="6">
        <v>723</v>
      </c>
      <c r="K172" s="5"/>
      <c r="L172" s="8">
        <f t="shared" si="11"/>
        <v>1.4241057974697009E-3</v>
      </c>
      <c r="N172" s="5">
        <f t="shared" si="12"/>
        <v>384537.04743276862</v>
      </c>
      <c r="O172" s="5"/>
      <c r="P172" s="6">
        <v>10219</v>
      </c>
      <c r="R172" s="7">
        <f t="shared" si="13"/>
        <v>1.3263467046144509E-3</v>
      </c>
      <c r="T172" s="5">
        <f t="shared" si="14"/>
        <v>31142.62062434731</v>
      </c>
    </row>
    <row r="173" spans="1:20" x14ac:dyDescent="0.2">
      <c r="A173" t="s">
        <v>162</v>
      </c>
      <c r="B173" s="21">
        <f t="shared" si="10"/>
        <v>397114.06657091528</v>
      </c>
      <c r="C173" s="5"/>
      <c r="D173" s="5">
        <v>404678.47315373446</v>
      </c>
      <c r="E173" s="5"/>
      <c r="F173" s="5">
        <v>336014.11893548584</v>
      </c>
      <c r="G173" s="5"/>
      <c r="H173" s="5">
        <v>328876.00449968578</v>
      </c>
      <c r="I173" s="5"/>
      <c r="J173" s="6">
        <v>700</v>
      </c>
      <c r="K173" s="5"/>
      <c r="L173" s="8">
        <f t="shared" si="11"/>
        <v>1.3788022935391294E-3</v>
      </c>
      <c r="N173" s="5">
        <f t="shared" si="12"/>
        <v>372304.19530143571</v>
      </c>
      <c r="O173" s="5"/>
      <c r="P173" s="6">
        <v>8141</v>
      </c>
      <c r="R173" s="7">
        <f t="shared" si="13"/>
        <v>1.0566384697393331E-3</v>
      </c>
      <c r="T173" s="5">
        <f t="shared" si="14"/>
        <v>24809.871269479539</v>
      </c>
    </row>
    <row r="174" spans="1:20" x14ac:dyDescent="0.2">
      <c r="A174" t="s">
        <v>163</v>
      </c>
      <c r="B174" s="21">
        <f t="shared" si="10"/>
        <v>327274.4004527526</v>
      </c>
      <c r="C174" s="5"/>
      <c r="D174" s="5">
        <v>332992.57219507295</v>
      </c>
      <c r="E174" s="5"/>
      <c r="F174" s="5">
        <v>276491.61786691408</v>
      </c>
      <c r="G174" s="5"/>
      <c r="H174" s="5">
        <v>287106.35137344827</v>
      </c>
      <c r="I174" s="5"/>
      <c r="J174" s="6">
        <v>576</v>
      </c>
      <c r="K174" s="5"/>
      <c r="L174" s="8">
        <f t="shared" si="11"/>
        <v>1.1345573158264837E-3</v>
      </c>
      <c r="N174" s="5">
        <f t="shared" si="12"/>
        <v>306353.16641946713</v>
      </c>
      <c r="O174" s="5"/>
      <c r="P174" s="6">
        <v>6865</v>
      </c>
      <c r="R174" s="7">
        <f t="shared" si="13"/>
        <v>8.9102359596616163E-4</v>
      </c>
      <c r="T174" s="5">
        <f t="shared" si="14"/>
        <v>20921.234033285476</v>
      </c>
    </row>
    <row r="175" spans="1:20" x14ac:dyDescent="0.2">
      <c r="A175" t="s">
        <v>164</v>
      </c>
      <c r="B175" s="21">
        <f t="shared" si="10"/>
        <v>13984560.333892431</v>
      </c>
      <c r="C175" s="5"/>
      <c r="D175" s="5">
        <v>13724959.473061159</v>
      </c>
      <c r="E175" s="5"/>
      <c r="F175" s="5">
        <v>11396158.853781957</v>
      </c>
      <c r="G175" s="5"/>
      <c r="H175" s="5">
        <v>11570193.915967777</v>
      </c>
      <c r="I175" s="5"/>
      <c r="J175" s="6">
        <v>23741</v>
      </c>
      <c r="K175" s="5"/>
      <c r="L175" s="8">
        <f t="shared" si="11"/>
        <v>4.6763064644160676E-2</v>
      </c>
      <c r="N175" s="5">
        <f t="shared" si="12"/>
        <v>12626962.715216266</v>
      </c>
      <c r="O175" s="5"/>
      <c r="P175" s="6">
        <v>445476</v>
      </c>
      <c r="R175" s="7">
        <f t="shared" si="13"/>
        <v>5.7819319364402301E-2</v>
      </c>
      <c r="T175" s="5">
        <f t="shared" si="14"/>
        <v>1357597.6186761661</v>
      </c>
    </row>
    <row r="176" spans="1:20" x14ac:dyDescent="0.2">
      <c r="A176" t="s">
        <v>165</v>
      </c>
      <c r="B176" s="21">
        <f t="shared" si="10"/>
        <v>1624712.7074654992</v>
      </c>
      <c r="C176" s="5"/>
      <c r="D176" s="5">
        <v>1594433.1842257138</v>
      </c>
      <c r="E176" s="5"/>
      <c r="F176" s="5">
        <v>1323895.6286058142</v>
      </c>
      <c r="G176" s="5"/>
      <c r="H176" s="5">
        <v>1336628.9000395988</v>
      </c>
      <c r="I176" s="5"/>
      <c r="J176" s="6">
        <v>2758</v>
      </c>
      <c r="K176" s="5"/>
      <c r="L176" s="8">
        <f t="shared" si="11"/>
        <v>5.4324810365441699E-3</v>
      </c>
      <c r="N176" s="5">
        <f t="shared" si="12"/>
        <v>1466878.5294876567</v>
      </c>
      <c r="O176" s="5"/>
      <c r="P176" s="6">
        <v>51791</v>
      </c>
      <c r="R176" s="7">
        <f t="shared" si="13"/>
        <v>6.7220689087667115E-3</v>
      </c>
      <c r="T176" s="5">
        <f t="shared" si="14"/>
        <v>157834.1779778424</v>
      </c>
    </row>
    <row r="177" spans="1:20" x14ac:dyDescent="0.2">
      <c r="A177" t="s">
        <v>166</v>
      </c>
      <c r="B177" s="21">
        <f t="shared" si="10"/>
        <v>1243415.3998395824</v>
      </c>
      <c r="C177" s="5"/>
      <c r="D177" s="5">
        <v>1240628.576268449</v>
      </c>
      <c r="E177" s="5"/>
      <c r="F177" s="5">
        <v>1030123.284622218</v>
      </c>
      <c r="G177" s="5"/>
      <c r="H177" s="5">
        <v>994309.78878664121</v>
      </c>
      <c r="I177" s="5"/>
      <c r="J177" s="6">
        <v>2146</v>
      </c>
      <c r="K177" s="5"/>
      <c r="L177" s="8">
        <f t="shared" si="11"/>
        <v>4.2270138884785311E-3</v>
      </c>
      <c r="N177" s="5">
        <f t="shared" si="12"/>
        <v>1141378.2901669729</v>
      </c>
      <c r="O177" s="5"/>
      <c r="P177" s="6">
        <v>33482</v>
      </c>
      <c r="R177" s="7">
        <f t="shared" si="13"/>
        <v>4.3457031376750218E-3</v>
      </c>
      <c r="T177" s="5">
        <f t="shared" si="14"/>
        <v>102037.10967260951</v>
      </c>
    </row>
    <row r="178" spans="1:20" x14ac:dyDescent="0.2">
      <c r="A178" t="s">
        <v>167</v>
      </c>
      <c r="B178" s="21">
        <f t="shared" si="10"/>
        <v>598023.2518342681</v>
      </c>
      <c r="C178" s="5"/>
      <c r="D178" s="5">
        <v>615111.27919367643</v>
      </c>
      <c r="E178" s="5"/>
      <c r="F178" s="5">
        <v>510741.46078193851</v>
      </c>
      <c r="G178" s="5"/>
      <c r="H178" s="5">
        <v>503156.28133674554</v>
      </c>
      <c r="I178" s="5"/>
      <c r="J178" s="6">
        <v>1064</v>
      </c>
      <c r="K178" s="5"/>
      <c r="L178" s="8">
        <f t="shared" si="11"/>
        <v>2.0957794861794768E-3</v>
      </c>
      <c r="N178" s="5">
        <f t="shared" si="12"/>
        <v>565902.37685818237</v>
      </c>
      <c r="O178" s="5"/>
      <c r="P178" s="6">
        <v>10540</v>
      </c>
      <c r="R178" s="7">
        <f t="shared" si="13"/>
        <v>1.3680100074993946E-3</v>
      </c>
      <c r="T178" s="5">
        <f t="shared" si="14"/>
        <v>32120.874976085783</v>
      </c>
    </row>
    <row r="179" spans="1:20" x14ac:dyDescent="0.2">
      <c r="A179" t="s">
        <v>168</v>
      </c>
      <c r="B179" s="21">
        <f t="shared" si="10"/>
        <v>1883505.5890310614</v>
      </c>
      <c r="C179" s="5"/>
      <c r="D179" s="5">
        <v>1909504.2811811215</v>
      </c>
      <c r="E179" s="5"/>
      <c r="F179" s="5">
        <v>1585506.6212055853</v>
      </c>
      <c r="G179" s="5"/>
      <c r="H179" s="5">
        <v>1567082.1586671157</v>
      </c>
      <c r="I179" s="5"/>
      <c r="J179" s="6">
        <v>3303</v>
      </c>
      <c r="K179" s="5"/>
      <c r="L179" s="8">
        <f t="shared" si="11"/>
        <v>6.5059771079424922E-3</v>
      </c>
      <c r="N179" s="5">
        <f t="shared" si="12"/>
        <v>1756743.9386866319</v>
      </c>
      <c r="O179" s="5"/>
      <c r="P179" s="6">
        <v>41595</v>
      </c>
      <c r="R179" s="7">
        <f t="shared" si="13"/>
        <v>5.3987074252312443E-3</v>
      </c>
      <c r="T179" s="5">
        <f t="shared" si="14"/>
        <v>126761.65034442961</v>
      </c>
    </row>
    <row r="180" spans="1:20" x14ac:dyDescent="0.2">
      <c r="A180" t="s">
        <v>169</v>
      </c>
      <c r="B180" s="21">
        <f t="shared" si="10"/>
        <v>432335.32159736578</v>
      </c>
      <c r="C180" s="5"/>
      <c r="D180" s="5">
        <v>438208.97521504393</v>
      </c>
      <c r="E180" s="5"/>
      <c r="F180" s="5">
        <v>363855.28879014042</v>
      </c>
      <c r="G180" s="5"/>
      <c r="H180" s="5">
        <v>363443.99329381331</v>
      </c>
      <c r="I180" s="5"/>
      <c r="J180" s="6">
        <v>758</v>
      </c>
      <c r="K180" s="5"/>
      <c r="L180" s="8">
        <f t="shared" si="11"/>
        <v>1.4930459121466574E-3</v>
      </c>
      <c r="N180" s="5">
        <f t="shared" si="12"/>
        <v>403152.25719784043</v>
      </c>
      <c r="O180" s="5"/>
      <c r="P180" s="6">
        <v>9576</v>
      </c>
      <c r="R180" s="7">
        <f t="shared" si="13"/>
        <v>1.2428903066237383E-3</v>
      </c>
      <c r="T180" s="5">
        <f t="shared" si="14"/>
        <v>29183.064399525374</v>
      </c>
    </row>
    <row r="181" spans="1:20" x14ac:dyDescent="0.2">
      <c r="A181" t="s">
        <v>170</v>
      </c>
      <c r="B181" s="21">
        <f t="shared" si="10"/>
        <v>1280336.8093901328</v>
      </c>
      <c r="C181" s="5"/>
      <c r="D181" s="5">
        <v>1296127.3383009611</v>
      </c>
      <c r="E181" s="5"/>
      <c r="F181" s="5">
        <v>1076205.2209333703</v>
      </c>
      <c r="G181" s="5"/>
      <c r="H181" s="5">
        <v>1079289.4279055381</v>
      </c>
      <c r="I181" s="5"/>
      <c r="J181" s="6">
        <v>2242</v>
      </c>
      <c r="K181" s="5"/>
      <c r="L181" s="8">
        <f t="shared" si="11"/>
        <v>4.4161067744496116E-3</v>
      </c>
      <c r="N181" s="5">
        <f t="shared" si="12"/>
        <v>1192437.1512368841</v>
      </c>
      <c r="O181" s="5"/>
      <c r="P181" s="6">
        <v>28843</v>
      </c>
      <c r="R181" s="7">
        <f t="shared" si="13"/>
        <v>3.7435970252661325E-3</v>
      </c>
      <c r="T181" s="5">
        <f t="shared" si="14"/>
        <v>87899.658153248791</v>
      </c>
    </row>
    <row r="182" spans="1:20" x14ac:dyDescent="0.2">
      <c r="A182" t="s">
        <v>171</v>
      </c>
      <c r="B182" s="21">
        <f t="shared" si="10"/>
        <v>1703138.433377882</v>
      </c>
      <c r="C182" s="5"/>
      <c r="D182" s="5">
        <v>1700805.8114546956</v>
      </c>
      <c r="E182" s="5"/>
      <c r="F182" s="5">
        <v>1412219.3398688564</v>
      </c>
      <c r="G182" s="5"/>
      <c r="H182" s="5">
        <v>1424489.2048913396</v>
      </c>
      <c r="I182" s="5"/>
      <c r="J182" s="6">
        <v>2942</v>
      </c>
      <c r="K182" s="5"/>
      <c r="L182" s="8">
        <f t="shared" si="11"/>
        <v>5.7949090679887414E-3</v>
      </c>
      <c r="N182" s="5">
        <f t="shared" si="12"/>
        <v>1564741.34653832</v>
      </c>
      <c r="O182" s="5"/>
      <c r="P182" s="6">
        <v>45413</v>
      </c>
      <c r="R182" s="7">
        <f t="shared" si="13"/>
        <v>5.8942541243425049E-3</v>
      </c>
      <c r="T182" s="5">
        <f t="shared" si="14"/>
        <v>138397.08683956202</v>
      </c>
    </row>
    <row r="183" spans="1:20" x14ac:dyDescent="0.2">
      <c r="A183" t="s">
        <v>172</v>
      </c>
      <c r="B183" s="21">
        <f t="shared" si="10"/>
        <v>1247772.1450391533</v>
      </c>
      <c r="C183" s="5"/>
      <c r="D183" s="5">
        <v>1255659.4909855877</v>
      </c>
      <c r="E183" s="5"/>
      <c r="F183" s="5">
        <v>1042603.8090398218</v>
      </c>
      <c r="G183" s="5"/>
      <c r="H183" s="5">
        <v>1046641.8829333065</v>
      </c>
      <c r="I183" s="5"/>
      <c r="J183" s="6">
        <v>2172</v>
      </c>
      <c r="K183" s="5"/>
      <c r="L183" s="8">
        <f t="shared" si="11"/>
        <v>4.278226545095699E-3</v>
      </c>
      <c r="N183" s="5">
        <f t="shared" si="12"/>
        <v>1155206.7317067406</v>
      </c>
      <c r="O183" s="5"/>
      <c r="P183" s="6">
        <v>30374</v>
      </c>
      <c r="R183" s="7">
        <f t="shared" si="13"/>
        <v>3.9423089153497728E-3</v>
      </c>
      <c r="T183" s="5">
        <f t="shared" si="14"/>
        <v>92565.41333241266</v>
      </c>
    </row>
    <row r="184" spans="1:20" x14ac:dyDescent="0.2">
      <c r="A184" t="s">
        <v>173</v>
      </c>
      <c r="B184" s="21">
        <f t="shared" si="10"/>
        <v>3378480.7470842958</v>
      </c>
      <c r="C184" s="5"/>
      <c r="D184" s="5">
        <v>3391783.7171328007</v>
      </c>
      <c r="E184" s="5"/>
      <c r="F184" s="5">
        <v>2816278.3368492792</v>
      </c>
      <c r="G184" s="5"/>
      <c r="H184" s="5">
        <v>2791845.206081274</v>
      </c>
      <c r="I184" s="5"/>
      <c r="J184" s="6">
        <v>5867</v>
      </c>
      <c r="K184" s="5"/>
      <c r="L184" s="8">
        <f t="shared" si="11"/>
        <v>1.1556332937420104E-2</v>
      </c>
      <c r="N184" s="5">
        <f t="shared" si="12"/>
        <v>3120441.0197621766</v>
      </c>
      <c r="O184" s="5"/>
      <c r="P184" s="6">
        <v>84672</v>
      </c>
      <c r="R184" s="7">
        <f t="shared" si="13"/>
        <v>1.0989766921725687E-2</v>
      </c>
      <c r="T184" s="5">
        <f t="shared" si="14"/>
        <v>258039.72732211911</v>
      </c>
    </row>
    <row r="185" spans="1:20" x14ac:dyDescent="0.2">
      <c r="A185" t="s">
        <v>174</v>
      </c>
      <c r="B185" s="21">
        <f t="shared" si="10"/>
        <v>885125.80936740409</v>
      </c>
      <c r="C185" s="5"/>
      <c r="D185" s="5">
        <v>903011.1072373332</v>
      </c>
      <c r="E185" s="5"/>
      <c r="F185" s="5">
        <v>749791.50539604132</v>
      </c>
      <c r="G185" s="5"/>
      <c r="H185" s="5">
        <v>751853.7562722743</v>
      </c>
      <c r="I185" s="5"/>
      <c r="J185" s="6">
        <v>1562</v>
      </c>
      <c r="K185" s="5"/>
      <c r="L185" s="8">
        <f t="shared" si="11"/>
        <v>3.0766988321544574E-3</v>
      </c>
      <c r="N185" s="5">
        <f t="shared" si="12"/>
        <v>830770.21865834657</v>
      </c>
      <c r="O185" s="5"/>
      <c r="P185" s="6">
        <v>17836</v>
      </c>
      <c r="R185" s="7">
        <f t="shared" si="13"/>
        <v>2.3149740506412902E-3</v>
      </c>
      <c r="T185" s="5">
        <f t="shared" si="14"/>
        <v>54355.590709057491</v>
      </c>
    </row>
    <row r="186" spans="1:20" x14ac:dyDescent="0.2">
      <c r="A186" t="s">
        <v>175</v>
      </c>
      <c r="B186" s="21">
        <f t="shared" si="10"/>
        <v>556166.69490244542</v>
      </c>
      <c r="C186" s="5"/>
      <c r="D186" s="5">
        <v>574643.43187830294</v>
      </c>
      <c r="E186" s="5"/>
      <c r="F186" s="5">
        <v>477140.04888838989</v>
      </c>
      <c r="G186" s="5"/>
      <c r="H186" s="5">
        <v>488272.84171705175</v>
      </c>
      <c r="I186" s="5"/>
      <c r="J186" s="6">
        <v>994</v>
      </c>
      <c r="K186" s="5"/>
      <c r="L186" s="8">
        <f t="shared" si="11"/>
        <v>1.9578992568255638E-3</v>
      </c>
      <c r="N186" s="5">
        <f t="shared" si="12"/>
        <v>528671.95732803876</v>
      </c>
      <c r="O186" s="5"/>
      <c r="P186" s="6">
        <v>9022</v>
      </c>
      <c r="R186" s="7">
        <f t="shared" si="13"/>
        <v>1.1709854162864836E-3</v>
      </c>
      <c r="T186" s="5">
        <f t="shared" si="14"/>
        <v>27494.737574406634</v>
      </c>
    </row>
    <row r="187" spans="1:20" x14ac:dyDescent="0.2">
      <c r="A187" t="s">
        <v>176</v>
      </c>
      <c r="B187" s="21">
        <f t="shared" si="10"/>
        <v>893404.0079235041</v>
      </c>
      <c r="C187" s="5"/>
      <c r="D187" s="5">
        <v>912260.90090941859</v>
      </c>
      <c r="E187" s="5"/>
      <c r="F187" s="5">
        <v>757471.82811456663</v>
      </c>
      <c r="G187" s="5"/>
      <c r="H187" s="5">
        <v>747052.6467175344</v>
      </c>
      <c r="I187" s="5"/>
      <c r="J187" s="6">
        <v>1578</v>
      </c>
      <c r="K187" s="5"/>
      <c r="L187" s="8">
        <f t="shared" si="11"/>
        <v>3.1082143131496375E-3</v>
      </c>
      <c r="N187" s="5">
        <f t="shared" si="12"/>
        <v>839280.02883666509</v>
      </c>
      <c r="O187" s="5"/>
      <c r="P187" s="6">
        <v>17760</v>
      </c>
      <c r="R187" s="7">
        <f t="shared" si="13"/>
        <v>2.3051098418585621E-3</v>
      </c>
      <c r="T187" s="5">
        <f t="shared" si="14"/>
        <v>54123.979086839041</v>
      </c>
    </row>
    <row r="188" spans="1:20" x14ac:dyDescent="0.2">
      <c r="A188" t="s">
        <v>177</v>
      </c>
      <c r="B188" s="21">
        <f t="shared" si="10"/>
        <v>1297339.1737492511</v>
      </c>
      <c r="C188" s="5"/>
      <c r="D188" s="5">
        <v>1310580.1409135943</v>
      </c>
      <c r="E188" s="5"/>
      <c r="F188" s="5">
        <v>1088205.7251810662</v>
      </c>
      <c r="G188" s="5"/>
      <c r="H188" s="5">
        <v>1086010.9812821741</v>
      </c>
      <c r="I188" s="5"/>
      <c r="J188" s="6">
        <v>2267</v>
      </c>
      <c r="K188" s="5"/>
      <c r="L188" s="8">
        <f t="shared" si="11"/>
        <v>4.4653497135045805E-3</v>
      </c>
      <c r="N188" s="5">
        <f t="shared" si="12"/>
        <v>1205733.7296405069</v>
      </c>
      <c r="O188" s="5"/>
      <c r="P188" s="6">
        <v>30059</v>
      </c>
      <c r="R188" s="7">
        <f t="shared" si="13"/>
        <v>3.9014243657897818E-3</v>
      </c>
      <c r="T188" s="5">
        <f t="shared" si="14"/>
        <v>91605.444108744079</v>
      </c>
    </row>
    <row r="189" spans="1:20" x14ac:dyDescent="0.2">
      <c r="A189" t="s">
        <v>178</v>
      </c>
      <c r="B189" s="21">
        <f t="shared" si="10"/>
        <v>632176.74380684039</v>
      </c>
      <c r="C189" s="5"/>
      <c r="D189" s="5">
        <v>639391.98758290044</v>
      </c>
      <c r="E189" s="5"/>
      <c r="F189" s="5">
        <v>530902.30791806756</v>
      </c>
      <c r="G189" s="5"/>
      <c r="H189" s="5">
        <v>529562.38388781517</v>
      </c>
      <c r="I189" s="5"/>
      <c r="J189" s="6">
        <v>1106</v>
      </c>
      <c r="K189" s="5"/>
      <c r="L189" s="8">
        <f t="shared" si="11"/>
        <v>2.1785076237918243E-3</v>
      </c>
      <c r="N189" s="5">
        <f t="shared" si="12"/>
        <v>588240.62857626844</v>
      </c>
      <c r="O189" s="5"/>
      <c r="P189" s="6">
        <v>14417</v>
      </c>
      <c r="R189" s="7">
        <f t="shared" si="13"/>
        <v>1.871214447639352E-3</v>
      </c>
      <c r="T189" s="5">
        <f t="shared" si="14"/>
        <v>43936.115230571981</v>
      </c>
    </row>
    <row r="190" spans="1:20" x14ac:dyDescent="0.2">
      <c r="A190" t="s">
        <v>179</v>
      </c>
      <c r="B190" s="21">
        <f t="shared" si="10"/>
        <v>1591459.0423567398</v>
      </c>
      <c r="C190" s="5"/>
      <c r="D190" s="5">
        <v>1589230.1752851659</v>
      </c>
      <c r="E190" s="5"/>
      <c r="F190" s="5">
        <v>1319575.4470766438</v>
      </c>
      <c r="G190" s="5"/>
      <c r="H190" s="5">
        <v>1309742.686533055</v>
      </c>
      <c r="I190" s="5"/>
      <c r="J190" s="6">
        <v>2749</v>
      </c>
      <c r="K190" s="5"/>
      <c r="L190" s="8">
        <f t="shared" si="11"/>
        <v>5.4147535784843815E-3</v>
      </c>
      <c r="N190" s="5">
        <f t="shared" si="12"/>
        <v>1462091.7612623526</v>
      </c>
      <c r="O190" s="5"/>
      <c r="P190" s="6">
        <v>42450</v>
      </c>
      <c r="R190" s="7">
        <f t="shared" si="13"/>
        <v>5.5096797740369352E-3</v>
      </c>
      <c r="T190" s="5">
        <f t="shared" si="14"/>
        <v>129367.28109438723</v>
      </c>
    </row>
    <row r="191" spans="1:20" x14ac:dyDescent="0.2">
      <c r="A191" t="s">
        <v>180</v>
      </c>
      <c r="B191" s="21">
        <f t="shared" si="10"/>
        <v>333655.30498726491</v>
      </c>
      <c r="C191" s="5"/>
      <c r="D191" s="5">
        <v>340508.02955364226</v>
      </c>
      <c r="E191" s="5"/>
      <c r="F191" s="5">
        <v>282731.88007571595</v>
      </c>
      <c r="G191" s="5"/>
      <c r="H191" s="5">
        <v>289026.79519534425</v>
      </c>
      <c r="I191" s="5"/>
      <c r="J191" s="6">
        <v>589</v>
      </c>
      <c r="K191" s="5"/>
      <c r="L191" s="8">
        <f t="shared" si="11"/>
        <v>1.1601636441350674E-3</v>
      </c>
      <c r="N191" s="5">
        <f t="shared" si="12"/>
        <v>313267.38718935091</v>
      </c>
      <c r="O191" s="5"/>
      <c r="P191" s="6">
        <v>6690</v>
      </c>
      <c r="R191" s="7">
        <f t="shared" si="13"/>
        <v>8.6830995732172195E-4</v>
      </c>
      <c r="T191" s="5">
        <f t="shared" si="14"/>
        <v>20387.91779791403</v>
      </c>
    </row>
    <row r="192" spans="1:20" x14ac:dyDescent="0.2">
      <c r="A192" t="s">
        <v>181</v>
      </c>
      <c r="B192" s="21">
        <f t="shared" si="10"/>
        <v>469366.05781796726</v>
      </c>
      <c r="C192" s="5"/>
      <c r="D192" s="5">
        <v>478098.71042591205</v>
      </c>
      <c r="E192" s="5"/>
      <c r="F192" s="5">
        <v>396976.68051378115</v>
      </c>
      <c r="G192" s="5"/>
      <c r="H192" s="5">
        <v>398011.98208794091</v>
      </c>
      <c r="I192" s="5"/>
      <c r="J192" s="6">
        <v>827</v>
      </c>
      <c r="K192" s="5"/>
      <c r="L192" s="8">
        <f t="shared" si="11"/>
        <v>1.6289564239383716E-3</v>
      </c>
      <c r="N192" s="5">
        <f t="shared" si="12"/>
        <v>439850.81359183911</v>
      </c>
      <c r="O192" s="5"/>
      <c r="P192" s="6">
        <v>9685</v>
      </c>
      <c r="R192" s="7">
        <f t="shared" si="13"/>
        <v>1.2570376586937037E-3</v>
      </c>
      <c r="T192" s="5">
        <f t="shared" si="14"/>
        <v>29515.244226128161</v>
      </c>
    </row>
    <row r="193" spans="1:20" x14ac:dyDescent="0.2">
      <c r="A193" t="s">
        <v>182</v>
      </c>
      <c r="B193" s="21">
        <f t="shared" si="10"/>
        <v>1220283.683700636</v>
      </c>
      <c r="C193" s="5"/>
      <c r="D193" s="5">
        <v>1244675.3609999863</v>
      </c>
      <c r="E193" s="5"/>
      <c r="F193" s="5">
        <v>1033483.4258115729</v>
      </c>
      <c r="G193" s="5"/>
      <c r="H193" s="5">
        <v>1029837.9994917167</v>
      </c>
      <c r="I193" s="5"/>
      <c r="J193" s="6">
        <v>2153</v>
      </c>
      <c r="K193" s="5"/>
      <c r="L193" s="8">
        <f t="shared" si="11"/>
        <v>4.2408019114139224E-3</v>
      </c>
      <c r="N193" s="5">
        <f t="shared" si="12"/>
        <v>1145101.3321199873</v>
      </c>
      <c r="O193" s="5"/>
      <c r="P193" s="6">
        <v>24670</v>
      </c>
      <c r="R193" s="7">
        <f t="shared" si="13"/>
        <v>3.2019740877618657E-3</v>
      </c>
      <c r="T193" s="5">
        <f t="shared" si="14"/>
        <v>75182.35158064861</v>
      </c>
    </row>
    <row r="194" spans="1:20" x14ac:dyDescent="0.2">
      <c r="A194" t="s">
        <v>183</v>
      </c>
      <c r="B194" s="21">
        <f t="shared" si="10"/>
        <v>377474.32434236264</v>
      </c>
      <c r="C194" s="5"/>
      <c r="D194" s="5">
        <v>379819.65266000509</v>
      </c>
      <c r="E194" s="5"/>
      <c r="F194" s="5">
        <v>315373.25162944885</v>
      </c>
      <c r="G194" s="5"/>
      <c r="H194" s="5">
        <v>315432.89774641395</v>
      </c>
      <c r="I194" s="5"/>
      <c r="J194" s="6">
        <v>657</v>
      </c>
      <c r="K194" s="5"/>
      <c r="L194" s="8">
        <f t="shared" si="11"/>
        <v>1.2941044383645828E-3</v>
      </c>
      <c r="N194" s="5">
        <f t="shared" si="12"/>
        <v>349434.08044720464</v>
      </c>
      <c r="O194" s="5"/>
      <c r="P194" s="6">
        <v>9201</v>
      </c>
      <c r="R194" s="7">
        <f t="shared" si="13"/>
        <v>1.1942182238142247E-3</v>
      </c>
      <c r="T194" s="5">
        <f t="shared" si="14"/>
        <v>28040.243895157997</v>
      </c>
    </row>
    <row r="195" spans="1:20" x14ac:dyDescent="0.2">
      <c r="A195" t="s">
        <v>184</v>
      </c>
      <c r="B195" s="21">
        <f t="shared" si="10"/>
        <v>341320.95175302407</v>
      </c>
      <c r="C195" s="5"/>
      <c r="D195" s="5">
        <v>349757.82322572765</v>
      </c>
      <c r="E195" s="5"/>
      <c r="F195" s="5">
        <v>290412.20279424131</v>
      </c>
      <c r="G195" s="5"/>
      <c r="H195" s="5">
        <v>282305.24181870837</v>
      </c>
      <c r="I195" s="5"/>
      <c r="J195" s="6">
        <v>605</v>
      </c>
      <c r="K195" s="5"/>
      <c r="L195" s="8">
        <f t="shared" si="11"/>
        <v>1.1916791251302475E-3</v>
      </c>
      <c r="N195" s="5">
        <f t="shared" si="12"/>
        <v>321777.19736766943</v>
      </c>
      <c r="O195" s="5"/>
      <c r="P195" s="6">
        <v>6413</v>
      </c>
      <c r="R195" s="7">
        <f t="shared" si="13"/>
        <v>8.3235751215309461E-4</v>
      </c>
      <c r="T195" s="5">
        <f t="shared" si="14"/>
        <v>19543.754385354663</v>
      </c>
    </row>
    <row r="196" spans="1:20" x14ac:dyDescent="0.2">
      <c r="A196" t="s">
        <v>185</v>
      </c>
      <c r="B196" s="21">
        <f t="shared" si="10"/>
        <v>575996.55390782945</v>
      </c>
      <c r="C196" s="5"/>
      <c r="D196" s="5">
        <v>596611.69184950576</v>
      </c>
      <c r="E196" s="5"/>
      <c r="F196" s="5">
        <v>495380.81534488773</v>
      </c>
      <c r="G196" s="5"/>
      <c r="H196" s="5">
        <v>496914.83891558362</v>
      </c>
      <c r="I196" s="5"/>
      <c r="J196" s="6">
        <v>1032</v>
      </c>
      <c r="K196" s="5"/>
      <c r="L196" s="8">
        <f t="shared" si="11"/>
        <v>2.0327485241891166E-3</v>
      </c>
      <c r="N196" s="5">
        <f t="shared" si="12"/>
        <v>548882.75650154531</v>
      </c>
      <c r="O196" s="5"/>
      <c r="P196" s="6">
        <v>8897</v>
      </c>
      <c r="R196" s="7">
        <f t="shared" si="13"/>
        <v>1.1547613886833123E-3</v>
      </c>
      <c r="T196" s="5">
        <f t="shared" si="14"/>
        <v>27113.797406284175</v>
      </c>
    </row>
    <row r="197" spans="1:20" x14ac:dyDescent="0.2">
      <c r="A197" t="s">
        <v>186</v>
      </c>
      <c r="B197" s="21">
        <f t="shared" si="10"/>
        <v>160144.38745779984</v>
      </c>
      <c r="C197" s="5"/>
      <c r="D197" s="5">
        <v>163605.7255750098</v>
      </c>
      <c r="E197" s="5"/>
      <c r="F197" s="5">
        <v>135845.70808391785</v>
      </c>
      <c r="G197" s="5"/>
      <c r="H197" s="5">
        <v>141152.62090935418</v>
      </c>
      <c r="I197" s="5"/>
      <c r="J197" s="6">
        <v>283</v>
      </c>
      <c r="K197" s="5"/>
      <c r="L197" s="8">
        <f t="shared" si="11"/>
        <v>5.5743007010224804E-4</v>
      </c>
      <c r="N197" s="5">
        <f t="shared" si="12"/>
        <v>150517.26752900903</v>
      </c>
      <c r="O197" s="5"/>
      <c r="P197" s="6">
        <v>3159</v>
      </c>
      <c r="R197" s="7">
        <f t="shared" si="13"/>
        <v>4.1001362558734227E-4</v>
      </c>
      <c r="T197" s="5">
        <f t="shared" si="14"/>
        <v>9627.1199287907966</v>
      </c>
    </row>
    <row r="198" spans="1:20" x14ac:dyDescent="0.2">
      <c r="A198" t="s">
        <v>187</v>
      </c>
      <c r="B198" s="21">
        <f t="shared" si="10"/>
        <v>368006.17923280149</v>
      </c>
      <c r="C198" s="5"/>
      <c r="D198" s="5">
        <v>359007.61689781304</v>
      </c>
      <c r="E198" s="5"/>
      <c r="F198" s="5">
        <v>298092.52551276673</v>
      </c>
      <c r="G198" s="5"/>
      <c r="H198" s="5">
        <v>300549.45812672016</v>
      </c>
      <c r="I198" s="5"/>
      <c r="J198" s="6">
        <v>621</v>
      </c>
      <c r="K198" s="5"/>
      <c r="L198" s="8">
        <f t="shared" si="11"/>
        <v>1.2231946061254278E-3</v>
      </c>
      <c r="N198" s="5">
        <f t="shared" si="12"/>
        <v>330287.00754598802</v>
      </c>
      <c r="O198" s="5"/>
      <c r="P198" s="6">
        <v>12377</v>
      </c>
      <c r="R198" s="7">
        <f t="shared" si="13"/>
        <v>1.6064383171555982E-3</v>
      </c>
      <c r="T198" s="5">
        <f t="shared" si="14"/>
        <v>37719.171686813446</v>
      </c>
    </row>
    <row r="199" spans="1:20" x14ac:dyDescent="0.2">
      <c r="A199" t="s">
        <v>188</v>
      </c>
      <c r="B199" s="21">
        <f t="shared" si="10"/>
        <v>196683.1609655249</v>
      </c>
      <c r="C199" s="5"/>
      <c r="D199" s="5">
        <v>205229.79709939391</v>
      </c>
      <c r="E199" s="5"/>
      <c r="F199" s="5">
        <v>170407.16031728211</v>
      </c>
      <c r="G199" s="5"/>
      <c r="H199" s="5">
        <v>168518.94537137184</v>
      </c>
      <c r="I199" s="5"/>
      <c r="J199" s="6">
        <v>355</v>
      </c>
      <c r="K199" s="5"/>
      <c r="L199" s="8">
        <f t="shared" si="11"/>
        <v>6.9924973458055848E-4</v>
      </c>
      <c r="N199" s="5">
        <f t="shared" si="12"/>
        <v>188811.4133314424</v>
      </c>
      <c r="O199" s="5"/>
      <c r="P199" s="6">
        <v>2583</v>
      </c>
      <c r="R199" s="7">
        <f t="shared" si="13"/>
        <v>3.3525330639192939E-4</v>
      </c>
      <c r="T199" s="5">
        <f t="shared" si="14"/>
        <v>7871.7476340825024</v>
      </c>
    </row>
    <row r="200" spans="1:20" x14ac:dyDescent="0.2">
      <c r="A200" t="s">
        <v>189</v>
      </c>
      <c r="B200" s="21">
        <f t="shared" si="10"/>
        <v>347543.84901658073</v>
      </c>
      <c r="C200" s="5"/>
      <c r="D200" s="5">
        <v>348601.59901671699</v>
      </c>
      <c r="E200" s="5"/>
      <c r="F200" s="5">
        <v>289452.16245442571</v>
      </c>
      <c r="G200" s="5"/>
      <c r="H200" s="5">
        <v>292387.57188366225</v>
      </c>
      <c r="I200" s="5"/>
      <c r="J200" s="6">
        <v>603</v>
      </c>
      <c r="K200" s="5"/>
      <c r="L200" s="8">
        <f t="shared" si="11"/>
        <v>1.1877396900058501E-3</v>
      </c>
      <c r="N200" s="5">
        <f t="shared" si="12"/>
        <v>320713.47109537967</v>
      </c>
      <c r="O200" s="5"/>
      <c r="P200" s="6">
        <v>8804</v>
      </c>
      <c r="R200" s="7">
        <f t="shared" si="13"/>
        <v>1.1426907121465531E-3</v>
      </c>
      <c r="T200" s="5">
        <f t="shared" si="14"/>
        <v>26830.377921201067</v>
      </c>
    </row>
    <row r="201" spans="1:20" x14ac:dyDescent="0.2">
      <c r="A201" t="s">
        <v>190</v>
      </c>
      <c r="B201" s="21">
        <f t="shared" si="10"/>
        <v>323258.79645062023</v>
      </c>
      <c r="C201" s="5"/>
      <c r="D201" s="5">
        <v>328945.78746353561</v>
      </c>
      <c r="E201" s="5"/>
      <c r="F201" s="5">
        <v>273131.4766775592</v>
      </c>
      <c r="G201" s="5"/>
      <c r="H201" s="5">
        <v>275583.68844207242</v>
      </c>
      <c r="I201" s="5"/>
      <c r="J201" s="6">
        <v>569</v>
      </c>
      <c r="K201" s="5"/>
      <c r="L201" s="8">
        <f t="shared" si="11"/>
        <v>1.1207692928910924E-3</v>
      </c>
      <c r="N201" s="5">
        <f t="shared" si="12"/>
        <v>302630.12446645281</v>
      </c>
      <c r="O201" s="5"/>
      <c r="P201" s="6">
        <v>6769</v>
      </c>
      <c r="R201" s="7">
        <f t="shared" si="13"/>
        <v>8.7856354276692609E-4</v>
      </c>
      <c r="T201" s="5">
        <f t="shared" si="14"/>
        <v>20628.671984167424</v>
      </c>
    </row>
    <row r="202" spans="1:20" x14ac:dyDescent="0.2">
      <c r="A202" t="s">
        <v>191</v>
      </c>
      <c r="B202" s="21">
        <f t="shared" si="10"/>
        <v>366580.1820188273</v>
      </c>
      <c r="C202" s="5"/>
      <c r="D202" s="5">
        <v>373460.41951044643</v>
      </c>
      <c r="E202" s="5"/>
      <c r="F202" s="5">
        <v>310093.02976046264</v>
      </c>
      <c r="G202" s="5"/>
      <c r="H202" s="5">
        <v>313032.342969044</v>
      </c>
      <c r="I202" s="5"/>
      <c r="J202" s="6">
        <v>646</v>
      </c>
      <c r="K202" s="5"/>
      <c r="L202" s="8">
        <f t="shared" si="11"/>
        <v>1.2724375451803967E-3</v>
      </c>
      <c r="N202" s="5">
        <f t="shared" si="12"/>
        <v>343583.58594961069</v>
      </c>
      <c r="O202" s="5"/>
      <c r="P202" s="6">
        <v>7546</v>
      </c>
      <c r="R202" s="7">
        <f t="shared" si="13"/>
        <v>9.7941209834823822E-4</v>
      </c>
      <c r="T202" s="5">
        <f t="shared" si="14"/>
        <v>22996.596069216634</v>
      </c>
    </row>
    <row r="203" spans="1:20" x14ac:dyDescent="0.2">
      <c r="A203" t="s">
        <v>192</v>
      </c>
      <c r="B203" s="21">
        <f t="shared" ref="B203:B266" si="15">SUM(N203+T203)</f>
        <v>522151.41039125534</v>
      </c>
      <c r="C203" s="5"/>
      <c r="D203" s="5">
        <v>534175.58456292946</v>
      </c>
      <c r="E203" s="5"/>
      <c r="F203" s="5">
        <v>443538.63699484128</v>
      </c>
      <c r="G203" s="5"/>
      <c r="H203" s="5">
        <v>440261.74616965238</v>
      </c>
      <c r="I203" s="5"/>
      <c r="J203" s="6">
        <v>924</v>
      </c>
      <c r="K203" s="5"/>
      <c r="L203" s="8">
        <f t="shared" ref="L203:L266" si="16">J203/507687</f>
        <v>1.8200190274716508E-3</v>
      </c>
      <c r="N203" s="5">
        <f t="shared" ref="N203:N266" si="17">L203*270020000</f>
        <v>491441.53779789514</v>
      </c>
      <c r="O203" s="5"/>
      <c r="P203" s="6">
        <v>10077</v>
      </c>
      <c r="R203" s="7">
        <f t="shared" ref="R203:R266" si="18">P203/7704622</f>
        <v>1.3079162092572484E-3</v>
      </c>
      <c r="T203" s="5">
        <f t="shared" ref="T203:T266" si="19">R203*23480000</f>
        <v>30709.872593360193</v>
      </c>
    </row>
    <row r="204" spans="1:20" x14ac:dyDescent="0.2">
      <c r="A204" t="s">
        <v>193</v>
      </c>
      <c r="B204" s="21">
        <f t="shared" si="15"/>
        <v>2795011.4896453759</v>
      </c>
      <c r="C204" s="5"/>
      <c r="D204" s="5">
        <v>2806156.1552688959</v>
      </c>
      <c r="E204" s="5"/>
      <c r="F204" s="5">
        <v>2330017.9047326404</v>
      </c>
      <c r="G204" s="5"/>
      <c r="H204" s="5">
        <v>2317495.5820729681</v>
      </c>
      <c r="I204" s="5"/>
      <c r="J204" s="6">
        <v>4854</v>
      </c>
      <c r="K204" s="5"/>
      <c r="L204" s="8">
        <f t="shared" si="16"/>
        <v>9.5610090469127624E-3</v>
      </c>
      <c r="N204" s="5">
        <f t="shared" si="17"/>
        <v>2581663.6628473839</v>
      </c>
      <c r="O204" s="5"/>
      <c r="P204" s="6">
        <v>70007</v>
      </c>
      <c r="R204" s="7">
        <f t="shared" si="18"/>
        <v>9.0863640033216429E-3</v>
      </c>
      <c r="T204" s="5">
        <f t="shared" si="19"/>
        <v>213347.82679799217</v>
      </c>
    </row>
    <row r="205" spans="1:20" x14ac:dyDescent="0.2">
      <c r="A205" t="s">
        <v>194</v>
      </c>
      <c r="B205" s="21">
        <f t="shared" si="15"/>
        <v>945198.91605967388</v>
      </c>
      <c r="C205" s="5"/>
      <c r="D205" s="5">
        <v>968337.77504643612</v>
      </c>
      <c r="E205" s="5"/>
      <c r="F205" s="5">
        <v>804033.78459562687</v>
      </c>
      <c r="G205" s="5"/>
      <c r="H205" s="5">
        <v>810427.29284010164</v>
      </c>
      <c r="I205" s="5"/>
      <c r="J205" s="6">
        <v>1675</v>
      </c>
      <c r="K205" s="5"/>
      <c r="L205" s="8">
        <f t="shared" si="16"/>
        <v>3.2992769166829169E-3</v>
      </c>
      <c r="N205" s="5">
        <f t="shared" si="17"/>
        <v>890870.75304272119</v>
      </c>
      <c r="O205" s="5"/>
      <c r="P205" s="6">
        <v>17827</v>
      </c>
      <c r="R205" s="7">
        <f t="shared" si="18"/>
        <v>2.3138059206538621E-3</v>
      </c>
      <c r="T205" s="5">
        <f t="shared" si="19"/>
        <v>54328.163016952683</v>
      </c>
    </row>
    <row r="206" spans="1:20" x14ac:dyDescent="0.2">
      <c r="A206" t="s">
        <v>195</v>
      </c>
      <c r="B206" s="21">
        <f t="shared" si="15"/>
        <v>502552.69916910661</v>
      </c>
      <c r="C206" s="5"/>
      <c r="D206" s="5">
        <v>520879.00615930685</v>
      </c>
      <c r="E206" s="5"/>
      <c r="F206" s="5">
        <v>432498.17308696109</v>
      </c>
      <c r="G206" s="5"/>
      <c r="H206" s="5">
        <v>434980.5256594384</v>
      </c>
      <c r="I206" s="5"/>
      <c r="J206" s="6">
        <v>901</v>
      </c>
      <c r="K206" s="5"/>
      <c r="L206" s="8">
        <f t="shared" si="16"/>
        <v>1.7747155235410795E-3</v>
      </c>
      <c r="N206" s="5">
        <f t="shared" si="17"/>
        <v>479208.68566656229</v>
      </c>
      <c r="O206" s="5"/>
      <c r="P206" s="6">
        <v>7660</v>
      </c>
      <c r="R206" s="7">
        <f t="shared" si="18"/>
        <v>9.9420841152233043E-4</v>
      </c>
      <c r="T206" s="5">
        <f t="shared" si="19"/>
        <v>23344.01350254432</v>
      </c>
    </row>
    <row r="207" spans="1:20" x14ac:dyDescent="0.2">
      <c r="A207" t="s">
        <v>196</v>
      </c>
      <c r="B207" s="21">
        <f t="shared" si="15"/>
        <v>563379.7140870291</v>
      </c>
      <c r="C207" s="5"/>
      <c r="D207" s="5">
        <v>583315.11344588303</v>
      </c>
      <c r="E207" s="5"/>
      <c r="F207" s="5">
        <v>484340.35143700748</v>
      </c>
      <c r="G207" s="5"/>
      <c r="H207" s="5">
        <v>498355.17178200558</v>
      </c>
      <c r="I207" s="5"/>
      <c r="J207" s="6">
        <v>1009</v>
      </c>
      <c r="K207" s="5"/>
      <c r="L207" s="8">
        <f t="shared" si="16"/>
        <v>1.9874450202585453E-3</v>
      </c>
      <c r="N207" s="5">
        <f t="shared" si="17"/>
        <v>536649.90437021235</v>
      </c>
      <c r="O207" s="5"/>
      <c r="P207" s="6">
        <v>8771</v>
      </c>
      <c r="R207" s="7">
        <f t="shared" si="18"/>
        <v>1.1384075688593159E-3</v>
      </c>
      <c r="T207" s="5">
        <f t="shared" si="19"/>
        <v>26729.809716816737</v>
      </c>
    </row>
    <row r="208" spans="1:20" x14ac:dyDescent="0.2">
      <c r="A208" t="s">
        <v>197</v>
      </c>
      <c r="B208" s="21">
        <f t="shared" si="15"/>
        <v>1087755.8150601196</v>
      </c>
      <c r="C208" s="5"/>
      <c r="D208" s="5">
        <v>1117490.6980088125</v>
      </c>
      <c r="E208" s="5"/>
      <c r="F208" s="5">
        <v>927878.98843184882</v>
      </c>
      <c r="G208" s="5"/>
      <c r="H208" s="5">
        <v>904529.04011300427</v>
      </c>
      <c r="I208" s="5"/>
      <c r="J208" s="6">
        <v>1933</v>
      </c>
      <c r="K208" s="5"/>
      <c r="L208" s="8">
        <f t="shared" si="16"/>
        <v>3.8074640477301961E-3</v>
      </c>
      <c r="N208" s="5">
        <f t="shared" si="17"/>
        <v>1028091.4421681075</v>
      </c>
      <c r="O208" s="5"/>
      <c r="P208" s="6">
        <v>19578</v>
      </c>
      <c r="R208" s="7">
        <f t="shared" si="18"/>
        <v>2.5410720993190839E-3</v>
      </c>
      <c r="T208" s="5">
        <f t="shared" si="19"/>
        <v>59664.372892012092</v>
      </c>
    </row>
    <row r="209" spans="1:20" x14ac:dyDescent="0.2">
      <c r="A209" t="s">
        <v>198</v>
      </c>
      <c r="B209" s="21">
        <f t="shared" si="15"/>
        <v>665718.91602479166</v>
      </c>
      <c r="C209" s="5"/>
      <c r="D209" s="5">
        <v>686219.06804783258</v>
      </c>
      <c r="E209" s="5"/>
      <c r="F209" s="5">
        <v>569783.94168060238</v>
      </c>
      <c r="G209" s="5"/>
      <c r="H209" s="5">
        <v>567971.26032573474</v>
      </c>
      <c r="I209" s="5"/>
      <c r="J209" s="6">
        <v>1187</v>
      </c>
      <c r="K209" s="5"/>
      <c r="L209" s="8">
        <f t="shared" si="16"/>
        <v>2.3380547463299236E-3</v>
      </c>
      <c r="N209" s="5">
        <f t="shared" si="17"/>
        <v>631321.54260400601</v>
      </c>
      <c r="O209" s="5"/>
      <c r="P209" s="6">
        <v>11287</v>
      </c>
      <c r="R209" s="7">
        <f t="shared" si="18"/>
        <v>1.4649647964559455E-3</v>
      </c>
      <c r="T209" s="5">
        <f t="shared" si="19"/>
        <v>34397.373420785603</v>
      </c>
    </row>
    <row r="210" spans="1:20" x14ac:dyDescent="0.2">
      <c r="A210" t="s">
        <v>199</v>
      </c>
      <c r="B210" s="21">
        <f t="shared" si="15"/>
        <v>218239.83399037714</v>
      </c>
      <c r="C210" s="5"/>
      <c r="D210" s="5">
        <v>217948.26339851128</v>
      </c>
      <c r="E210" s="5"/>
      <c r="F210" s="5">
        <v>180967.60405525452</v>
      </c>
      <c r="G210" s="5"/>
      <c r="H210" s="5">
        <v>172839.94397063777</v>
      </c>
      <c r="I210" s="5"/>
      <c r="J210" s="6">
        <v>377</v>
      </c>
      <c r="K210" s="5"/>
      <c r="L210" s="8">
        <f t="shared" si="16"/>
        <v>7.4258352094893113E-4</v>
      </c>
      <c r="N210" s="5">
        <f t="shared" si="17"/>
        <v>200512.40232663037</v>
      </c>
      <c r="O210" s="5"/>
      <c r="P210" s="6">
        <v>5817</v>
      </c>
      <c r="R210" s="7">
        <f t="shared" si="18"/>
        <v>7.5500134854117437E-4</v>
      </c>
      <c r="T210" s="5">
        <f t="shared" si="19"/>
        <v>17727.431663746775</v>
      </c>
    </row>
    <row r="211" spans="1:20" x14ac:dyDescent="0.2">
      <c r="A211" t="s">
        <v>200</v>
      </c>
      <c r="B211" s="21">
        <f t="shared" si="15"/>
        <v>263311.76871662983</v>
      </c>
      <c r="C211" s="5"/>
      <c r="D211" s="5">
        <v>272868.91332651809</v>
      </c>
      <c r="E211" s="5"/>
      <c r="F211" s="5">
        <v>226569.52019649904</v>
      </c>
      <c r="G211" s="5"/>
      <c r="H211" s="5">
        <v>225652.1490727771</v>
      </c>
      <c r="I211" s="5"/>
      <c r="J211" s="6">
        <v>472</v>
      </c>
      <c r="K211" s="5"/>
      <c r="L211" s="8">
        <f t="shared" si="16"/>
        <v>9.29706689357813E-4</v>
      </c>
      <c r="N211" s="5">
        <f t="shared" si="17"/>
        <v>251039.40026039668</v>
      </c>
      <c r="O211" s="5"/>
      <c r="P211" s="6">
        <v>4027</v>
      </c>
      <c r="R211" s="7">
        <f t="shared" si="18"/>
        <v>5.2267327326376294E-4</v>
      </c>
      <c r="T211" s="5">
        <f t="shared" si="19"/>
        <v>12272.368456233155</v>
      </c>
    </row>
    <row r="212" spans="1:20" x14ac:dyDescent="0.2">
      <c r="A212" t="s">
        <v>201</v>
      </c>
      <c r="B212" s="21">
        <f t="shared" si="15"/>
        <v>526734.74117121287</v>
      </c>
      <c r="C212" s="5"/>
      <c r="D212" s="5">
        <v>533019.36035391886</v>
      </c>
      <c r="E212" s="5"/>
      <c r="F212" s="5">
        <v>442578.59665502561</v>
      </c>
      <c r="G212" s="5"/>
      <c r="H212" s="5">
        <v>439301.52425870439</v>
      </c>
      <c r="I212" s="5"/>
      <c r="J212" s="6">
        <v>922</v>
      </c>
      <c r="K212" s="5"/>
      <c r="L212" s="8">
        <f t="shared" si="16"/>
        <v>1.8160795923472532E-3</v>
      </c>
      <c r="N212" s="5">
        <f t="shared" si="17"/>
        <v>490377.81152560533</v>
      </c>
      <c r="O212" s="5"/>
      <c r="P212" s="6">
        <v>11930</v>
      </c>
      <c r="R212" s="7">
        <f t="shared" si="18"/>
        <v>1.5484211944466581E-3</v>
      </c>
      <c r="T212" s="5">
        <f t="shared" si="19"/>
        <v>36356.929645607532</v>
      </c>
    </row>
    <row r="213" spans="1:20" x14ac:dyDescent="0.2">
      <c r="A213" t="s">
        <v>202</v>
      </c>
      <c r="B213" s="21">
        <f t="shared" si="15"/>
        <v>356549.65868936386</v>
      </c>
      <c r="C213" s="5"/>
      <c r="D213" s="5">
        <v>364210.62583836098</v>
      </c>
      <c r="E213" s="5"/>
      <c r="F213" s="5">
        <v>302412.70704193722</v>
      </c>
      <c r="G213" s="5"/>
      <c r="H213" s="5">
        <v>302469.90194861614</v>
      </c>
      <c r="I213" s="5"/>
      <c r="J213" s="6">
        <v>630</v>
      </c>
      <c r="K213" s="5"/>
      <c r="L213" s="8">
        <f t="shared" si="16"/>
        <v>1.2409220641852164E-3</v>
      </c>
      <c r="N213" s="5">
        <f t="shared" si="17"/>
        <v>335073.7757712921</v>
      </c>
      <c r="O213" s="5"/>
      <c r="P213" s="6">
        <v>7047</v>
      </c>
      <c r="R213" s="7">
        <f t="shared" si="18"/>
        <v>9.1464578015637891E-4</v>
      </c>
      <c r="T213" s="5">
        <f t="shared" si="19"/>
        <v>21475.882918071777</v>
      </c>
    </row>
    <row r="214" spans="1:20" x14ac:dyDescent="0.2">
      <c r="A214" t="s">
        <v>203</v>
      </c>
      <c r="B214" s="21">
        <f t="shared" si="15"/>
        <v>325222.38945703045</v>
      </c>
      <c r="C214" s="5"/>
      <c r="D214" s="5">
        <v>337039.35692661029</v>
      </c>
      <c r="E214" s="5"/>
      <c r="F214" s="5">
        <v>279851.7590562689</v>
      </c>
      <c r="G214" s="5"/>
      <c r="H214" s="5">
        <v>281825.13086323434</v>
      </c>
      <c r="I214" s="5"/>
      <c r="J214" s="6">
        <v>583</v>
      </c>
      <c r="K214" s="5"/>
      <c r="L214" s="8">
        <f t="shared" si="16"/>
        <v>1.1483453387618749E-3</v>
      </c>
      <c r="N214" s="5">
        <f t="shared" si="17"/>
        <v>310076.20837248146</v>
      </c>
      <c r="O214" s="5"/>
      <c r="P214" s="6">
        <v>4970</v>
      </c>
      <c r="R214" s="7">
        <f t="shared" si="18"/>
        <v>6.4506733750208643E-4</v>
      </c>
      <c r="T214" s="5">
        <f t="shared" si="19"/>
        <v>15146.181084548989</v>
      </c>
    </row>
    <row r="215" spans="1:20" x14ac:dyDescent="0.2">
      <c r="A215" t="s">
        <v>204</v>
      </c>
      <c r="B215" s="21">
        <f t="shared" si="15"/>
        <v>209901.67426762084</v>
      </c>
      <c r="C215" s="5"/>
      <c r="D215" s="5">
        <v>216792.03918950059</v>
      </c>
      <c r="E215" s="5"/>
      <c r="F215" s="5">
        <v>180007.56371543882</v>
      </c>
      <c r="G215" s="5"/>
      <c r="H215" s="5">
        <v>180041.60830274769</v>
      </c>
      <c r="I215" s="5"/>
      <c r="J215" s="6">
        <v>375</v>
      </c>
      <c r="K215" s="5"/>
      <c r="L215" s="8">
        <f t="shared" si="16"/>
        <v>7.3864408582453357E-4</v>
      </c>
      <c r="N215" s="5">
        <f t="shared" si="17"/>
        <v>199448.67605434055</v>
      </c>
      <c r="O215" s="5"/>
      <c r="P215" s="6">
        <v>3430</v>
      </c>
      <c r="R215" s="7">
        <f t="shared" si="18"/>
        <v>4.4518731743101739E-4</v>
      </c>
      <c r="T215" s="5">
        <f t="shared" si="19"/>
        <v>10452.998213280289</v>
      </c>
    </row>
    <row r="216" spans="1:20" x14ac:dyDescent="0.2">
      <c r="A216" t="s">
        <v>205</v>
      </c>
      <c r="B216" s="21">
        <f t="shared" si="15"/>
        <v>4030502.464338691</v>
      </c>
      <c r="C216" s="5"/>
      <c r="D216" s="5">
        <v>4002270.0994904339</v>
      </c>
      <c r="E216" s="5"/>
      <c r="F216" s="5">
        <v>3323179.636271955</v>
      </c>
      <c r="G216" s="5"/>
      <c r="H216" s="5">
        <v>3355495.4678077428</v>
      </c>
      <c r="I216" s="5"/>
      <c r="J216" s="6">
        <v>6923</v>
      </c>
      <c r="K216" s="5"/>
      <c r="L216" s="8">
        <f t="shared" si="16"/>
        <v>1.363635468310199E-2</v>
      </c>
      <c r="N216" s="5">
        <f t="shared" si="17"/>
        <v>3682088.4915311993</v>
      </c>
      <c r="O216" s="5"/>
      <c r="P216" s="6">
        <v>114327</v>
      </c>
      <c r="R216" s="7">
        <f t="shared" si="18"/>
        <v>1.4838755230302019E-2</v>
      </c>
      <c r="T216" s="5">
        <f t="shared" si="19"/>
        <v>348413.97280749143</v>
      </c>
    </row>
    <row r="217" spans="1:20" x14ac:dyDescent="0.2">
      <c r="A217" t="s">
        <v>206</v>
      </c>
      <c r="B217" s="21">
        <f t="shared" si="15"/>
        <v>595477.19815259846</v>
      </c>
      <c r="C217" s="5"/>
      <c r="D217" s="5">
        <v>591408.68290895771</v>
      </c>
      <c r="E217" s="5"/>
      <c r="F217" s="5">
        <v>491060.63381571718</v>
      </c>
      <c r="G217" s="5"/>
      <c r="H217" s="5">
        <v>505556.83611411549</v>
      </c>
      <c r="I217" s="5"/>
      <c r="J217" s="6">
        <v>1023</v>
      </c>
      <c r="K217" s="5"/>
      <c r="L217" s="8">
        <f t="shared" si="16"/>
        <v>2.0150210661293278E-3</v>
      </c>
      <c r="N217" s="5">
        <f t="shared" si="17"/>
        <v>544095.98827624111</v>
      </c>
      <c r="O217" s="5"/>
      <c r="P217" s="6">
        <v>16860</v>
      </c>
      <c r="R217" s="7">
        <f t="shared" si="18"/>
        <v>2.1882968431157297E-3</v>
      </c>
      <c r="T217" s="5">
        <f t="shared" si="19"/>
        <v>51381.209876357338</v>
      </c>
    </row>
    <row r="218" spans="1:20" x14ac:dyDescent="0.2">
      <c r="A218" t="s">
        <v>207</v>
      </c>
      <c r="B218" s="21">
        <f t="shared" si="15"/>
        <v>409325.5860528333</v>
      </c>
      <c r="C218" s="5"/>
      <c r="D218" s="5">
        <v>417975.05155735719</v>
      </c>
      <c r="E218" s="5"/>
      <c r="F218" s="5">
        <v>347054.58284336614</v>
      </c>
      <c r="G218" s="5"/>
      <c r="H218" s="5">
        <v>353361.66322885948</v>
      </c>
      <c r="I218" s="5"/>
      <c r="J218" s="6">
        <v>723</v>
      </c>
      <c r="K218" s="5"/>
      <c r="L218" s="8">
        <f t="shared" si="16"/>
        <v>1.4241057974697009E-3</v>
      </c>
      <c r="N218" s="5">
        <f t="shared" si="17"/>
        <v>384537.04743276862</v>
      </c>
      <c r="O218" s="5"/>
      <c r="P218" s="6">
        <v>8134</v>
      </c>
      <c r="R218" s="7">
        <f t="shared" si="18"/>
        <v>1.0557299241935555E-3</v>
      </c>
      <c r="T218" s="5">
        <f t="shared" si="19"/>
        <v>24788.538620064683</v>
      </c>
    </row>
    <row r="219" spans="1:20" x14ac:dyDescent="0.2">
      <c r="A219" t="s">
        <v>208</v>
      </c>
      <c r="B219" s="21">
        <f t="shared" si="15"/>
        <v>1157863.0977650729</v>
      </c>
      <c r="C219" s="5"/>
      <c r="D219" s="5">
        <v>1184551.7021314313</v>
      </c>
      <c r="E219" s="5"/>
      <c r="F219" s="5">
        <v>983561.32814115786</v>
      </c>
      <c r="G219" s="5"/>
      <c r="H219" s="5">
        <v>1001991.5640742251</v>
      </c>
      <c r="I219" s="5"/>
      <c r="J219" s="6">
        <v>2049</v>
      </c>
      <c r="K219" s="5"/>
      <c r="L219" s="8">
        <f t="shared" si="16"/>
        <v>4.0359512849452517E-3</v>
      </c>
      <c r="N219" s="5">
        <f t="shared" si="17"/>
        <v>1089787.5659609169</v>
      </c>
      <c r="O219" s="5"/>
      <c r="P219" s="6">
        <v>22338</v>
      </c>
      <c r="R219" s="7">
        <f t="shared" si="18"/>
        <v>2.899298628797104E-3</v>
      </c>
      <c r="T219" s="5">
        <f t="shared" si="19"/>
        <v>68075.531804156009</v>
      </c>
    </row>
    <row r="220" spans="1:20" x14ac:dyDescent="0.2">
      <c r="A220" t="s">
        <v>209</v>
      </c>
      <c r="B220" s="21">
        <f t="shared" si="15"/>
        <v>355513.07746339514</v>
      </c>
      <c r="C220" s="5"/>
      <c r="D220" s="5">
        <v>360741.953211329</v>
      </c>
      <c r="E220" s="5"/>
      <c r="F220" s="5">
        <v>299532.58602249023</v>
      </c>
      <c r="G220" s="5"/>
      <c r="H220" s="5">
        <v>296708.57048292819</v>
      </c>
      <c r="I220" s="5"/>
      <c r="J220" s="6">
        <v>624</v>
      </c>
      <c r="K220" s="5"/>
      <c r="L220" s="8">
        <f t="shared" si="16"/>
        <v>1.2291037588120239E-3</v>
      </c>
      <c r="N220" s="5">
        <f t="shared" si="17"/>
        <v>331882.59695442271</v>
      </c>
      <c r="O220" s="5"/>
      <c r="P220" s="6">
        <v>7754</v>
      </c>
      <c r="R220" s="7">
        <f t="shared" si="18"/>
        <v>1.006408880279915E-3</v>
      </c>
      <c r="T220" s="5">
        <f t="shared" si="19"/>
        <v>23630.480508972403</v>
      </c>
    </row>
    <row r="221" spans="1:20" x14ac:dyDescent="0.2">
      <c r="A221" t="s">
        <v>210</v>
      </c>
      <c r="B221" s="21">
        <f t="shared" si="15"/>
        <v>822340.12603231857</v>
      </c>
      <c r="C221" s="5"/>
      <c r="D221" s="5">
        <v>835371.99101020896</v>
      </c>
      <c r="E221" s="5"/>
      <c r="F221" s="5">
        <v>693629.14551682433</v>
      </c>
      <c r="G221" s="5"/>
      <c r="H221" s="5">
        <v>691359.7758825511</v>
      </c>
      <c r="I221" s="5"/>
      <c r="J221" s="6">
        <v>1445</v>
      </c>
      <c r="K221" s="5"/>
      <c r="L221" s="8">
        <f t="shared" si="16"/>
        <v>2.8462418773772028E-3</v>
      </c>
      <c r="N221" s="5">
        <f t="shared" si="17"/>
        <v>768542.23172939231</v>
      </c>
      <c r="O221" s="5"/>
      <c r="P221" s="6">
        <v>17653</v>
      </c>
      <c r="R221" s="7">
        <f t="shared" si="18"/>
        <v>2.2912220742302477E-3</v>
      </c>
      <c r="T221" s="5">
        <f t="shared" si="19"/>
        <v>53797.894302926215</v>
      </c>
    </row>
    <row r="222" spans="1:20" x14ac:dyDescent="0.2">
      <c r="A222" t="s">
        <v>211</v>
      </c>
      <c r="B222" s="21">
        <f t="shared" si="15"/>
        <v>158004.74482784027</v>
      </c>
      <c r="C222" s="5"/>
      <c r="D222" s="5">
        <v>161293.27715698845</v>
      </c>
      <c r="E222" s="5"/>
      <c r="F222" s="5">
        <v>133925.6274042865</v>
      </c>
      <c r="G222" s="5"/>
      <c r="H222" s="5">
        <v>134431.06753271827</v>
      </c>
      <c r="I222" s="5"/>
      <c r="J222" s="6">
        <v>279</v>
      </c>
      <c r="K222" s="5"/>
      <c r="L222" s="8">
        <f t="shared" si="16"/>
        <v>5.4955119985345303E-4</v>
      </c>
      <c r="N222" s="5">
        <f t="shared" si="17"/>
        <v>148389.81498442939</v>
      </c>
      <c r="O222" s="5"/>
      <c r="P222" s="6">
        <v>3155</v>
      </c>
      <c r="R222" s="7">
        <f t="shared" si="18"/>
        <v>4.0949445670404079E-4</v>
      </c>
      <c r="T222" s="5">
        <f t="shared" si="19"/>
        <v>9614.9298434108769</v>
      </c>
    </row>
    <row r="223" spans="1:20" x14ac:dyDescent="0.2">
      <c r="A223" t="s">
        <v>212</v>
      </c>
      <c r="B223" s="21">
        <f t="shared" si="15"/>
        <v>311245.08321034204</v>
      </c>
      <c r="C223" s="5"/>
      <c r="D223" s="5">
        <v>313336.76064189157</v>
      </c>
      <c r="E223" s="5"/>
      <c r="F223" s="5">
        <v>260170.93209004763</v>
      </c>
      <c r="G223" s="5"/>
      <c r="H223" s="5">
        <v>253018.47353479473</v>
      </c>
      <c r="I223" s="5"/>
      <c r="J223" s="6">
        <v>542</v>
      </c>
      <c r="K223" s="5"/>
      <c r="L223" s="8">
        <f t="shared" si="16"/>
        <v>1.067586918711726E-3</v>
      </c>
      <c r="N223" s="5">
        <f t="shared" si="17"/>
        <v>288269.81979054026</v>
      </c>
      <c r="O223" s="5"/>
      <c r="P223" s="6">
        <v>7539</v>
      </c>
      <c r="R223" s="7">
        <f t="shared" si="18"/>
        <v>9.7850355280246063E-4</v>
      </c>
      <c r="T223" s="5">
        <f t="shared" si="19"/>
        <v>22975.263419801777</v>
      </c>
    </row>
    <row r="224" spans="1:20" x14ac:dyDescent="0.2">
      <c r="A224" t="s">
        <v>213</v>
      </c>
      <c r="B224" s="21">
        <f t="shared" si="15"/>
        <v>273452.89062217134</v>
      </c>
      <c r="C224" s="5"/>
      <c r="D224" s="5">
        <v>276915.69805805542</v>
      </c>
      <c r="E224" s="5"/>
      <c r="F224" s="5">
        <v>229929.66138585386</v>
      </c>
      <c r="G224" s="5"/>
      <c r="H224" s="5">
        <v>229493.03671656904</v>
      </c>
      <c r="I224" s="5"/>
      <c r="J224" s="6">
        <v>479</v>
      </c>
      <c r="K224" s="5"/>
      <c r="L224" s="8">
        <f t="shared" si="16"/>
        <v>9.4349471229320425E-4</v>
      </c>
      <c r="N224" s="5">
        <f t="shared" si="17"/>
        <v>254762.44221341101</v>
      </c>
      <c r="O224" s="5"/>
      <c r="P224" s="6">
        <v>6133</v>
      </c>
      <c r="R224" s="7">
        <f t="shared" si="18"/>
        <v>7.9601569032199115E-4</v>
      </c>
      <c r="T224" s="5">
        <f t="shared" si="19"/>
        <v>18690.448408760352</v>
      </c>
    </row>
    <row r="225" spans="1:20" x14ac:dyDescent="0.2">
      <c r="A225" t="s">
        <v>214</v>
      </c>
      <c r="B225" s="21">
        <f t="shared" si="15"/>
        <v>551363.55848728097</v>
      </c>
      <c r="C225" s="5"/>
      <c r="D225" s="5">
        <v>560190.62926566962</v>
      </c>
      <c r="E225" s="5"/>
      <c r="F225" s="5">
        <v>465139.54464069399</v>
      </c>
      <c r="G225" s="5"/>
      <c r="H225" s="5">
        <v>457065.62961124216</v>
      </c>
      <c r="I225" s="5"/>
      <c r="J225" s="6">
        <v>969</v>
      </c>
      <c r="K225" s="5"/>
      <c r="L225" s="8">
        <f t="shared" si="16"/>
        <v>1.9086563177705949E-3</v>
      </c>
      <c r="N225" s="5">
        <f t="shared" si="17"/>
        <v>515375.37892441603</v>
      </c>
      <c r="O225" s="5"/>
      <c r="P225" s="6">
        <v>11809</v>
      </c>
      <c r="R225" s="7">
        <f t="shared" si="18"/>
        <v>1.5327163357267883E-3</v>
      </c>
      <c r="T225" s="5">
        <f t="shared" si="19"/>
        <v>35988.179562864992</v>
      </c>
    </row>
    <row r="226" spans="1:20" x14ac:dyDescent="0.2">
      <c r="A226" t="s">
        <v>215</v>
      </c>
      <c r="B226" s="21">
        <f t="shared" si="15"/>
        <v>215576.58298064873</v>
      </c>
      <c r="C226" s="5"/>
      <c r="D226" s="5">
        <v>220260.71181653262</v>
      </c>
      <c r="E226" s="5"/>
      <c r="F226" s="5">
        <v>182887.68473488587</v>
      </c>
      <c r="G226" s="5"/>
      <c r="H226" s="5">
        <v>188203.49454580559</v>
      </c>
      <c r="I226" s="5"/>
      <c r="J226" s="6">
        <v>381</v>
      </c>
      <c r="K226" s="5"/>
      <c r="L226" s="8">
        <f t="shared" si="16"/>
        <v>7.5046239119772615E-4</v>
      </c>
      <c r="N226" s="5">
        <f t="shared" si="17"/>
        <v>202639.85487121</v>
      </c>
      <c r="O226" s="5"/>
      <c r="P226" s="6">
        <v>4245</v>
      </c>
      <c r="R226" s="7">
        <f t="shared" si="18"/>
        <v>5.5096797740369354E-4</v>
      </c>
      <c r="T226" s="5">
        <f t="shared" si="19"/>
        <v>12936.728109438724</v>
      </c>
    </row>
    <row r="227" spans="1:20" x14ac:dyDescent="0.2">
      <c r="A227" t="s">
        <v>216</v>
      </c>
      <c r="B227" s="21">
        <f t="shared" si="15"/>
        <v>4259531.5747328168</v>
      </c>
      <c r="C227" s="5"/>
      <c r="D227" s="5">
        <v>4253748.8649502546</v>
      </c>
      <c r="E227" s="5"/>
      <c r="F227" s="5">
        <v>3531988.4101818642</v>
      </c>
      <c r="G227" s="5"/>
      <c r="H227" s="5">
        <v>3493287.3120287792</v>
      </c>
      <c r="I227" s="5"/>
      <c r="J227" s="6">
        <v>7358</v>
      </c>
      <c r="K227" s="5"/>
      <c r="L227" s="8">
        <f t="shared" si="16"/>
        <v>1.4493181822658449E-2</v>
      </c>
      <c r="N227" s="5">
        <f t="shared" si="17"/>
        <v>3913448.9557542345</v>
      </c>
      <c r="O227" s="5"/>
      <c r="P227" s="6">
        <v>113562</v>
      </c>
      <c r="R227" s="7">
        <f t="shared" si="18"/>
        <v>1.473946418137061E-2</v>
      </c>
      <c r="T227" s="5">
        <f t="shared" si="19"/>
        <v>346082.61897858192</v>
      </c>
    </row>
    <row r="228" spans="1:20" x14ac:dyDescent="0.2">
      <c r="A228" t="s">
        <v>217</v>
      </c>
      <c r="B228" s="21">
        <f t="shared" si="15"/>
        <v>788721.86723332736</v>
      </c>
      <c r="C228" s="5"/>
      <c r="D228" s="5">
        <v>801841.48894889967</v>
      </c>
      <c r="E228" s="5"/>
      <c r="F228" s="5">
        <v>665787.97566216986</v>
      </c>
      <c r="G228" s="5"/>
      <c r="H228" s="5">
        <v>680797.33486212324</v>
      </c>
      <c r="I228" s="5"/>
      <c r="J228" s="6">
        <v>1387</v>
      </c>
      <c r="K228" s="5"/>
      <c r="L228" s="8">
        <f t="shared" si="16"/>
        <v>2.7319982587696752E-3</v>
      </c>
      <c r="N228" s="5">
        <f t="shared" si="17"/>
        <v>737694.16983298771</v>
      </c>
      <c r="O228" s="5"/>
      <c r="P228" s="6">
        <v>16744</v>
      </c>
      <c r="R228" s="7">
        <f t="shared" si="18"/>
        <v>2.1732409454999868E-3</v>
      </c>
      <c r="T228" s="5">
        <f t="shared" si="19"/>
        <v>51027.69740033969</v>
      </c>
    </row>
    <row r="229" spans="1:20" x14ac:dyDescent="0.2">
      <c r="A229" t="s">
        <v>218</v>
      </c>
      <c r="B229" s="21">
        <f t="shared" si="15"/>
        <v>492469.37871653517</v>
      </c>
      <c r="C229" s="5"/>
      <c r="D229" s="5">
        <v>503535.64302414673</v>
      </c>
      <c r="E229" s="5"/>
      <c r="F229" s="5">
        <v>418097.56798972591</v>
      </c>
      <c r="G229" s="5"/>
      <c r="H229" s="5">
        <v>429699.30514922447</v>
      </c>
      <c r="I229" s="5"/>
      <c r="J229" s="6">
        <v>871</v>
      </c>
      <c r="K229" s="5"/>
      <c r="L229" s="8">
        <f t="shared" si="16"/>
        <v>1.7156239966751167E-3</v>
      </c>
      <c r="N229" s="5">
        <f t="shared" si="17"/>
        <v>463252.791582215</v>
      </c>
      <c r="O229" s="5"/>
      <c r="P229" s="6">
        <v>9587</v>
      </c>
      <c r="R229" s="7">
        <f t="shared" si="18"/>
        <v>1.2443180210528174E-3</v>
      </c>
      <c r="T229" s="5">
        <f t="shared" si="19"/>
        <v>29216.587134320151</v>
      </c>
    </row>
    <row r="230" spans="1:20" x14ac:dyDescent="0.2">
      <c r="A230" t="s">
        <v>219</v>
      </c>
      <c r="B230" s="21">
        <f t="shared" si="15"/>
        <v>924330.74008331064</v>
      </c>
      <c r="C230" s="5"/>
      <c r="D230" s="5">
        <v>941166.50613468536</v>
      </c>
      <c r="E230" s="5"/>
      <c r="F230" s="5">
        <v>781472.83660995844</v>
      </c>
      <c r="G230" s="5"/>
      <c r="H230" s="5">
        <v>780180.30264523998</v>
      </c>
      <c r="I230" s="5"/>
      <c r="J230" s="6">
        <v>1628</v>
      </c>
      <c r="K230" s="5"/>
      <c r="L230" s="8">
        <f t="shared" si="16"/>
        <v>3.2067001912595753E-3</v>
      </c>
      <c r="N230" s="5">
        <f t="shared" si="17"/>
        <v>865873.18564391055</v>
      </c>
      <c r="O230" s="5"/>
      <c r="P230" s="6">
        <v>19182</v>
      </c>
      <c r="R230" s="7">
        <f t="shared" si="18"/>
        <v>2.4896743798722377E-3</v>
      </c>
      <c r="T230" s="5">
        <f t="shared" si="19"/>
        <v>58457.554439400141</v>
      </c>
    </row>
    <row r="231" spans="1:20" x14ac:dyDescent="0.2">
      <c r="A231" t="s">
        <v>220</v>
      </c>
      <c r="B231" s="21">
        <f t="shared" si="15"/>
        <v>494825.25403909635</v>
      </c>
      <c r="C231" s="5"/>
      <c r="D231" s="5">
        <v>504691.86723315745</v>
      </c>
      <c r="E231" s="5"/>
      <c r="F231" s="5">
        <v>419057.60832954163</v>
      </c>
      <c r="G231" s="5"/>
      <c r="H231" s="5">
        <v>412895.4217076347</v>
      </c>
      <c r="I231" s="5"/>
      <c r="J231" s="6">
        <v>873</v>
      </c>
      <c r="K231" s="5"/>
      <c r="L231" s="8">
        <f t="shared" si="16"/>
        <v>1.7195634317995142E-3</v>
      </c>
      <c r="N231" s="5">
        <f t="shared" si="17"/>
        <v>464316.51785450481</v>
      </c>
      <c r="O231" s="5"/>
      <c r="P231" s="6">
        <v>10011</v>
      </c>
      <c r="R231" s="7">
        <f t="shared" si="18"/>
        <v>1.2993499226827741E-3</v>
      </c>
      <c r="T231" s="5">
        <f t="shared" si="19"/>
        <v>30508.736184591537</v>
      </c>
    </row>
    <row r="232" spans="1:20" x14ac:dyDescent="0.2">
      <c r="A232" t="s">
        <v>221</v>
      </c>
      <c r="B232" s="21">
        <f t="shared" si="15"/>
        <v>286059.55874838599</v>
      </c>
      <c r="C232" s="5"/>
      <c r="D232" s="5">
        <v>294259.06119321554</v>
      </c>
      <c r="E232" s="5"/>
      <c r="F232" s="5">
        <v>244330.26648308901</v>
      </c>
      <c r="G232" s="5"/>
      <c r="H232" s="5">
        <v>239095.25582604893</v>
      </c>
      <c r="I232" s="5"/>
      <c r="J232" s="6">
        <v>509</v>
      </c>
      <c r="K232" s="5"/>
      <c r="L232" s="8">
        <f t="shared" si="16"/>
        <v>1.0025862391591671E-3</v>
      </c>
      <c r="N232" s="5">
        <f t="shared" si="17"/>
        <v>270718.33629775827</v>
      </c>
      <c r="O232" s="5"/>
      <c r="P232" s="6">
        <v>5034</v>
      </c>
      <c r="R232" s="7">
        <f t="shared" si="18"/>
        <v>6.5337403963491001E-4</v>
      </c>
      <c r="T232" s="5">
        <f t="shared" si="19"/>
        <v>15341.222450627687</v>
      </c>
    </row>
    <row r="233" spans="1:20" x14ac:dyDescent="0.2">
      <c r="A233" t="s">
        <v>222</v>
      </c>
      <c r="B233" s="21">
        <f t="shared" si="15"/>
        <v>395104.15558245516</v>
      </c>
      <c r="C233" s="5"/>
      <c r="D233" s="5">
        <v>404100.3610492291</v>
      </c>
      <c r="E233" s="5"/>
      <c r="F233" s="5">
        <v>335534.098765578</v>
      </c>
      <c r="G233" s="5"/>
      <c r="H233" s="5">
        <v>343279.3331639056</v>
      </c>
      <c r="I233" s="5"/>
      <c r="J233" s="6">
        <v>699</v>
      </c>
      <c r="K233" s="5"/>
      <c r="L233" s="8">
        <f t="shared" si="16"/>
        <v>1.3768325759769306E-3</v>
      </c>
      <c r="N233" s="5">
        <f t="shared" si="17"/>
        <v>371772.33216529078</v>
      </c>
      <c r="O233" s="5"/>
      <c r="P233" s="6">
        <v>7656</v>
      </c>
      <c r="R233" s="7">
        <f t="shared" si="18"/>
        <v>9.9368924263902895E-4</v>
      </c>
      <c r="T233" s="5">
        <f t="shared" si="19"/>
        <v>23331.8234171644</v>
      </c>
    </row>
    <row r="234" spans="1:20" x14ac:dyDescent="0.2">
      <c r="A234" t="s">
        <v>223</v>
      </c>
      <c r="B234" s="21">
        <f t="shared" si="15"/>
        <v>321595.73760392022</v>
      </c>
      <c r="C234" s="5"/>
      <c r="D234" s="5">
        <v>323742.77852298762</v>
      </c>
      <c r="E234" s="5"/>
      <c r="F234" s="5">
        <v>268811.29514838872</v>
      </c>
      <c r="G234" s="5"/>
      <c r="H234" s="5">
        <v>280864.90895228641</v>
      </c>
      <c r="I234" s="5"/>
      <c r="J234" s="6">
        <v>560</v>
      </c>
      <c r="K234" s="5"/>
      <c r="L234" s="8">
        <f t="shared" si="16"/>
        <v>1.1030418348313036E-3</v>
      </c>
      <c r="N234" s="5">
        <f t="shared" si="17"/>
        <v>297843.35624114861</v>
      </c>
      <c r="O234" s="5"/>
      <c r="P234" s="6">
        <v>7794</v>
      </c>
      <c r="R234" s="7">
        <f t="shared" si="18"/>
        <v>1.0116005691129298E-3</v>
      </c>
      <c r="T234" s="5">
        <f t="shared" si="19"/>
        <v>23752.381362771594</v>
      </c>
    </row>
    <row r="235" spans="1:20" x14ac:dyDescent="0.2">
      <c r="A235" t="s">
        <v>224</v>
      </c>
      <c r="B235" s="21">
        <f t="shared" si="15"/>
        <v>620324.6506504307</v>
      </c>
      <c r="C235" s="5"/>
      <c r="D235" s="5">
        <v>637079.53916487924</v>
      </c>
      <c r="E235" s="5"/>
      <c r="F235" s="5">
        <v>528982.22723843635</v>
      </c>
      <c r="G235" s="5"/>
      <c r="H235" s="5">
        <v>538684.49204182113</v>
      </c>
      <c r="I235" s="5"/>
      <c r="J235" s="6">
        <v>1102</v>
      </c>
      <c r="K235" s="5"/>
      <c r="L235" s="8">
        <f t="shared" si="16"/>
        <v>2.1706287535430296E-3</v>
      </c>
      <c r="N235" s="5">
        <f t="shared" si="17"/>
        <v>586113.17603168881</v>
      </c>
      <c r="O235" s="5"/>
      <c r="P235" s="6">
        <v>11226</v>
      </c>
      <c r="R235" s="7">
        <f t="shared" si="18"/>
        <v>1.4570474709855979E-3</v>
      </c>
      <c r="T235" s="5">
        <f t="shared" si="19"/>
        <v>34211.474618741842</v>
      </c>
    </row>
    <row r="236" spans="1:20" x14ac:dyDescent="0.2">
      <c r="A236" t="s">
        <v>225</v>
      </c>
      <c r="B236" s="21">
        <f t="shared" si="15"/>
        <v>521532.1583963494</v>
      </c>
      <c r="C236" s="5"/>
      <c r="D236" s="5">
        <v>541691.04192149895</v>
      </c>
      <c r="E236" s="5"/>
      <c r="F236" s="5">
        <v>449778.8992036432</v>
      </c>
      <c r="G236" s="5"/>
      <c r="H236" s="5">
        <v>450824.18719008024</v>
      </c>
      <c r="I236" s="5"/>
      <c r="J236" s="6">
        <v>937</v>
      </c>
      <c r="K236" s="5"/>
      <c r="L236" s="8">
        <f t="shared" si="16"/>
        <v>1.8456253557802347E-3</v>
      </c>
      <c r="N236" s="5">
        <f t="shared" si="17"/>
        <v>498355.75856777898</v>
      </c>
      <c r="O236" s="5"/>
      <c r="P236" s="6">
        <v>7605</v>
      </c>
      <c r="R236" s="7">
        <f t="shared" si="18"/>
        <v>9.8706983937693507E-4</v>
      </c>
      <c r="T236" s="5">
        <f t="shared" si="19"/>
        <v>23176.399828570437</v>
      </c>
    </row>
    <row r="237" spans="1:20" x14ac:dyDescent="0.2">
      <c r="A237" t="s">
        <v>226</v>
      </c>
      <c r="B237" s="21">
        <f t="shared" si="15"/>
        <v>283686.71007408947</v>
      </c>
      <c r="C237" s="5"/>
      <c r="D237" s="5">
        <v>291368.50067068881</v>
      </c>
      <c r="E237" s="5"/>
      <c r="F237" s="5">
        <v>241930.1656335498</v>
      </c>
      <c r="G237" s="5"/>
      <c r="H237" s="5">
        <v>236694.70104867895</v>
      </c>
      <c r="I237" s="5"/>
      <c r="J237" s="6">
        <v>504</v>
      </c>
      <c r="K237" s="5"/>
      <c r="L237" s="8">
        <f t="shared" si="16"/>
        <v>9.9273765134817314E-4</v>
      </c>
      <c r="N237" s="5">
        <f t="shared" si="17"/>
        <v>268059.0206170337</v>
      </c>
      <c r="O237" s="5"/>
      <c r="P237" s="6">
        <v>5128</v>
      </c>
      <c r="R237" s="7">
        <f t="shared" si="18"/>
        <v>6.6557450839249482E-4</v>
      </c>
      <c r="T237" s="5">
        <f t="shared" si="19"/>
        <v>15627.689457055778</v>
      </c>
    </row>
    <row r="238" spans="1:20" x14ac:dyDescent="0.2">
      <c r="A238" t="s">
        <v>227</v>
      </c>
      <c r="B238" s="21">
        <f t="shared" si="15"/>
        <v>294887.76424580894</v>
      </c>
      <c r="C238" s="5"/>
      <c r="D238" s="5">
        <v>302930.74276079552</v>
      </c>
      <c r="E238" s="5"/>
      <c r="F238" s="5">
        <v>251530.56903170655</v>
      </c>
      <c r="G238" s="5"/>
      <c r="H238" s="5">
        <v>250137.80780195078</v>
      </c>
      <c r="I238" s="5"/>
      <c r="J238" s="6">
        <v>524</v>
      </c>
      <c r="K238" s="5"/>
      <c r="L238" s="8">
        <f t="shared" si="16"/>
        <v>1.0321320025921483E-3</v>
      </c>
      <c r="N238" s="5">
        <f t="shared" si="17"/>
        <v>278696.28333993192</v>
      </c>
      <c r="O238" s="5"/>
      <c r="P238" s="6">
        <v>5313</v>
      </c>
      <c r="R238" s="7">
        <f t="shared" si="18"/>
        <v>6.895860692451881E-4</v>
      </c>
      <c r="T238" s="5">
        <f t="shared" si="19"/>
        <v>16191.480905877017</v>
      </c>
    </row>
    <row r="239" spans="1:20" x14ac:dyDescent="0.2">
      <c r="A239" t="s">
        <v>228</v>
      </c>
      <c r="B239" s="21">
        <f t="shared" si="15"/>
        <v>366130.46063610498</v>
      </c>
      <c r="C239" s="5"/>
      <c r="D239" s="5">
        <v>371726.08319693041</v>
      </c>
      <c r="E239" s="5"/>
      <c r="F239" s="5">
        <v>308652.96925073914</v>
      </c>
      <c r="G239" s="5"/>
      <c r="H239" s="5">
        <v>309191.45532525203</v>
      </c>
      <c r="I239" s="5"/>
      <c r="J239" s="6">
        <v>643</v>
      </c>
      <c r="K239" s="5"/>
      <c r="L239" s="8">
        <f t="shared" si="16"/>
        <v>1.2665283924938003E-3</v>
      </c>
      <c r="N239" s="5">
        <f t="shared" si="17"/>
        <v>341987.99654117599</v>
      </c>
      <c r="O239" s="5"/>
      <c r="P239" s="6">
        <v>7922</v>
      </c>
      <c r="R239" s="7">
        <f t="shared" si="18"/>
        <v>1.0282139733785772E-3</v>
      </c>
      <c r="T239" s="5">
        <f t="shared" si="19"/>
        <v>24142.464094928993</v>
      </c>
    </row>
    <row r="240" spans="1:20" x14ac:dyDescent="0.2">
      <c r="A240" t="s">
        <v>229</v>
      </c>
      <c r="B240" s="21">
        <f t="shared" si="15"/>
        <v>761757.4781135621</v>
      </c>
      <c r="C240" s="5"/>
      <c r="D240" s="5">
        <v>777560.78055967554</v>
      </c>
      <c r="E240" s="5"/>
      <c r="F240" s="5">
        <v>645627.1285260407</v>
      </c>
      <c r="G240" s="5"/>
      <c r="H240" s="5">
        <v>653431.01040010562</v>
      </c>
      <c r="I240" s="5"/>
      <c r="J240" s="6">
        <v>1345</v>
      </c>
      <c r="K240" s="5"/>
      <c r="L240" s="8">
        <f t="shared" si="16"/>
        <v>2.6492701211573272E-3</v>
      </c>
      <c r="N240" s="5">
        <f t="shared" si="17"/>
        <v>715355.91811490152</v>
      </c>
      <c r="O240" s="5"/>
      <c r="P240" s="6">
        <v>15226</v>
      </c>
      <c r="R240" s="7">
        <f t="shared" si="18"/>
        <v>1.9762163542870761E-3</v>
      </c>
      <c r="T240" s="5">
        <f t="shared" si="19"/>
        <v>46401.559998660545</v>
      </c>
    </row>
    <row r="241" spans="1:20" x14ac:dyDescent="0.2">
      <c r="A241" t="s">
        <v>230</v>
      </c>
      <c r="B241" s="21">
        <f t="shared" si="15"/>
        <v>1796536.2076894741</v>
      </c>
      <c r="C241" s="5"/>
      <c r="D241" s="5">
        <v>1803709.7660566452</v>
      </c>
      <c r="E241" s="5"/>
      <c r="F241" s="5">
        <v>1497662.9301124511</v>
      </c>
      <c r="G241" s="5"/>
      <c r="H241" s="5">
        <v>1498426.2920343347</v>
      </c>
      <c r="I241" s="5"/>
      <c r="J241" s="6">
        <v>3120</v>
      </c>
      <c r="K241" s="5"/>
      <c r="L241" s="8">
        <f t="shared" si="16"/>
        <v>6.1455187940601197E-3</v>
      </c>
      <c r="N241" s="5">
        <f t="shared" si="17"/>
        <v>1659412.9847721136</v>
      </c>
      <c r="O241" s="5"/>
      <c r="P241" s="6">
        <v>44995</v>
      </c>
      <c r="R241" s="7">
        <f t="shared" si="18"/>
        <v>5.8400009760375005E-3</v>
      </c>
      <c r="T241" s="5">
        <f t="shared" si="19"/>
        <v>137123.22291736052</v>
      </c>
    </row>
    <row r="242" spans="1:20" x14ac:dyDescent="0.2">
      <c r="A242" t="s">
        <v>231</v>
      </c>
      <c r="B242" s="21">
        <f t="shared" si="15"/>
        <v>1524777.5976122194</v>
      </c>
      <c r="C242" s="5"/>
      <c r="D242" s="5">
        <v>1525637.8437895789</v>
      </c>
      <c r="E242" s="5"/>
      <c r="F242" s="5">
        <v>1266773.2283867816</v>
      </c>
      <c r="G242" s="5"/>
      <c r="H242" s="5">
        <v>1288137.6935367254</v>
      </c>
      <c r="I242" s="5"/>
      <c r="J242" s="6">
        <v>2639</v>
      </c>
      <c r="K242" s="5"/>
      <c r="L242" s="8">
        <f t="shared" si="16"/>
        <v>5.1980846466425177E-3</v>
      </c>
      <c r="N242" s="5">
        <f t="shared" si="17"/>
        <v>1403586.8162864125</v>
      </c>
      <c r="O242" s="5"/>
      <c r="P242" s="6">
        <v>39767</v>
      </c>
      <c r="R242" s="7">
        <f t="shared" si="18"/>
        <v>5.1614472455624692E-3</v>
      </c>
      <c r="T242" s="5">
        <f t="shared" si="19"/>
        <v>121190.78132580678</v>
      </c>
    </row>
    <row r="243" spans="1:20" x14ac:dyDescent="0.2">
      <c r="A243" t="s">
        <v>232</v>
      </c>
      <c r="B243" s="21">
        <f t="shared" si="15"/>
        <v>372981.99523407884</v>
      </c>
      <c r="C243" s="5"/>
      <c r="D243" s="5">
        <v>377507.20424198377</v>
      </c>
      <c r="E243" s="5"/>
      <c r="F243" s="5">
        <v>313453.17094981752</v>
      </c>
      <c r="G243" s="5"/>
      <c r="H243" s="5">
        <v>309671.56628072599</v>
      </c>
      <c r="I243" s="5"/>
      <c r="J243" s="6">
        <v>653</v>
      </c>
      <c r="K243" s="5"/>
      <c r="L243" s="8">
        <f t="shared" si="16"/>
        <v>1.2862255681157879E-3</v>
      </c>
      <c r="N243" s="5">
        <f t="shared" si="17"/>
        <v>347306.62790262507</v>
      </c>
      <c r="O243" s="5"/>
      <c r="P243" s="6">
        <v>8425</v>
      </c>
      <c r="R243" s="7">
        <f t="shared" si="18"/>
        <v>1.093499460453738E-3</v>
      </c>
      <c r="T243" s="5">
        <f t="shared" si="19"/>
        <v>25675.36733145377</v>
      </c>
    </row>
    <row r="244" spans="1:20" x14ac:dyDescent="0.2">
      <c r="A244" t="s">
        <v>233</v>
      </c>
      <c r="B244" s="21">
        <f t="shared" si="15"/>
        <v>540778.24495013943</v>
      </c>
      <c r="C244" s="5"/>
      <c r="D244" s="5">
        <v>549784.61138457351</v>
      </c>
      <c r="E244" s="5"/>
      <c r="F244" s="5">
        <v>456499.1815823529</v>
      </c>
      <c r="G244" s="5"/>
      <c r="H244" s="5">
        <v>452264.52005650214</v>
      </c>
      <c r="I244" s="5"/>
      <c r="J244" s="6">
        <v>951</v>
      </c>
      <c r="K244" s="5"/>
      <c r="L244" s="8">
        <f t="shared" si="16"/>
        <v>1.8732014016510173E-3</v>
      </c>
      <c r="N244" s="5">
        <f t="shared" si="17"/>
        <v>505801.84247380769</v>
      </c>
      <c r="O244" s="5"/>
      <c r="P244" s="6">
        <v>11477</v>
      </c>
      <c r="R244" s="7">
        <f t="shared" si="18"/>
        <v>1.4896253184127658E-3</v>
      </c>
      <c r="T244" s="5">
        <f t="shared" si="19"/>
        <v>34976.402476331743</v>
      </c>
    </row>
    <row r="245" spans="1:20" x14ac:dyDescent="0.2">
      <c r="A245" t="s">
        <v>234</v>
      </c>
      <c r="B245" s="21">
        <f t="shared" si="15"/>
        <v>858880.77660794591</v>
      </c>
      <c r="C245" s="5"/>
      <c r="D245" s="5">
        <v>879886.62305711978</v>
      </c>
      <c r="E245" s="5"/>
      <c r="F245" s="5">
        <v>730590.69859972771</v>
      </c>
      <c r="G245" s="5"/>
      <c r="H245" s="5">
        <v>729768.65232047066</v>
      </c>
      <c r="I245" s="5"/>
      <c r="J245" s="6">
        <v>1522</v>
      </c>
      <c r="K245" s="5"/>
      <c r="L245" s="8">
        <f t="shared" si="16"/>
        <v>2.997910129666507E-3</v>
      </c>
      <c r="N245" s="5">
        <f t="shared" si="17"/>
        <v>809495.69321255025</v>
      </c>
      <c r="O245" s="5"/>
      <c r="P245" s="6">
        <v>16205</v>
      </c>
      <c r="R245" s="7">
        <f t="shared" si="18"/>
        <v>2.1032829384751129E-3</v>
      </c>
      <c r="T245" s="5">
        <f t="shared" si="19"/>
        <v>49385.083395395653</v>
      </c>
    </row>
    <row r="246" spans="1:20" x14ac:dyDescent="0.2">
      <c r="A246" t="s">
        <v>235</v>
      </c>
      <c r="B246" s="21">
        <f t="shared" si="15"/>
        <v>1115650.5461274551</v>
      </c>
      <c r="C246" s="5"/>
      <c r="D246" s="5">
        <v>1148708.7516521006</v>
      </c>
      <c r="E246" s="5"/>
      <c r="F246" s="5">
        <v>953800.07760687184</v>
      </c>
      <c r="G246" s="5"/>
      <c r="H246" s="5">
        <v>977986.0163005254</v>
      </c>
      <c r="I246" s="5"/>
      <c r="J246" s="6">
        <v>1987</v>
      </c>
      <c r="K246" s="5"/>
      <c r="L246" s="8">
        <f t="shared" si="16"/>
        <v>3.9138287960889286E-3</v>
      </c>
      <c r="N246" s="5">
        <f t="shared" si="17"/>
        <v>1056812.0515199325</v>
      </c>
      <c r="O246" s="5"/>
      <c r="P246" s="6">
        <v>19307</v>
      </c>
      <c r="R246" s="7">
        <f t="shared" si="18"/>
        <v>2.5058984074754088E-3</v>
      </c>
      <c r="T246" s="5">
        <f t="shared" si="19"/>
        <v>58838.494607522596</v>
      </c>
    </row>
    <row r="247" spans="1:20" x14ac:dyDescent="0.2">
      <c r="A247" t="s">
        <v>236</v>
      </c>
      <c r="B247" s="21">
        <f t="shared" si="15"/>
        <v>245408.08452416482</v>
      </c>
      <c r="C247" s="5"/>
      <c r="D247" s="5">
        <v>252056.87756432605</v>
      </c>
      <c r="E247" s="5"/>
      <c r="F247" s="5">
        <v>209288.7940798169</v>
      </c>
      <c r="G247" s="5"/>
      <c r="H247" s="5">
        <v>214609.59709687522</v>
      </c>
      <c r="I247" s="5"/>
      <c r="J247" s="6">
        <v>436</v>
      </c>
      <c r="K247" s="5"/>
      <c r="L247" s="8">
        <f t="shared" si="16"/>
        <v>8.5879685711865773E-4</v>
      </c>
      <c r="N247" s="5">
        <f t="shared" si="17"/>
        <v>231892.32735917997</v>
      </c>
      <c r="O247" s="5"/>
      <c r="P247" s="6">
        <v>4435</v>
      </c>
      <c r="R247" s="7">
        <f t="shared" si="18"/>
        <v>5.7562849936051378E-4</v>
      </c>
      <c r="T247" s="5">
        <f t="shared" si="19"/>
        <v>13515.757164984863</v>
      </c>
    </row>
    <row r="248" spans="1:20" x14ac:dyDescent="0.2">
      <c r="A248" t="s">
        <v>237</v>
      </c>
      <c r="B248" s="21">
        <f t="shared" si="15"/>
        <v>392477.05086019082</v>
      </c>
      <c r="C248" s="5"/>
      <c r="D248" s="5">
        <v>402944.1368402185</v>
      </c>
      <c r="E248" s="5"/>
      <c r="F248" s="5">
        <v>334574.05842576234</v>
      </c>
      <c r="G248" s="5"/>
      <c r="H248" s="5">
        <v>341839.00029748364</v>
      </c>
      <c r="I248" s="5"/>
      <c r="J248" s="6">
        <v>697</v>
      </c>
      <c r="K248" s="5"/>
      <c r="L248" s="8">
        <f t="shared" si="16"/>
        <v>1.3728931408525332E-3</v>
      </c>
      <c r="N248" s="5">
        <f t="shared" si="17"/>
        <v>370708.60589300102</v>
      </c>
      <c r="O248" s="5"/>
      <c r="P248" s="6">
        <v>7143</v>
      </c>
      <c r="R248" s="7">
        <f t="shared" si="18"/>
        <v>9.2710583335561434E-4</v>
      </c>
      <c r="T248" s="5">
        <f t="shared" si="19"/>
        <v>21768.444967189826</v>
      </c>
    </row>
    <row r="249" spans="1:20" x14ac:dyDescent="0.2">
      <c r="A249" t="s">
        <v>238</v>
      </c>
      <c r="B249" s="21">
        <f t="shared" si="15"/>
        <v>468760.02503899205</v>
      </c>
      <c r="C249" s="5"/>
      <c r="D249" s="5">
        <v>481567.38305294403</v>
      </c>
      <c r="E249" s="5"/>
      <c r="F249" s="5">
        <v>399856.80153322814</v>
      </c>
      <c r="G249" s="5"/>
      <c r="H249" s="5">
        <v>398492.09304341488</v>
      </c>
      <c r="I249" s="5"/>
      <c r="J249" s="6">
        <v>833</v>
      </c>
      <c r="K249" s="5"/>
      <c r="L249" s="8">
        <f t="shared" si="16"/>
        <v>1.6407747293115641E-3</v>
      </c>
      <c r="N249" s="5">
        <f t="shared" si="17"/>
        <v>443041.99240870855</v>
      </c>
      <c r="O249" s="5"/>
      <c r="P249" s="6">
        <v>8439</v>
      </c>
      <c r="R249" s="7">
        <f t="shared" si="18"/>
        <v>1.0953165515452932E-3</v>
      </c>
      <c r="T249" s="5">
        <f t="shared" si="19"/>
        <v>25718.032630283484</v>
      </c>
    </row>
    <row r="250" spans="1:20" x14ac:dyDescent="0.2">
      <c r="A250" t="s">
        <v>239</v>
      </c>
      <c r="B250" s="21">
        <f t="shared" si="15"/>
        <v>336704.56207725499</v>
      </c>
      <c r="C250" s="5"/>
      <c r="D250" s="5">
        <v>342242.36586715834</v>
      </c>
      <c r="E250" s="5"/>
      <c r="F250" s="5">
        <v>284171.94058543944</v>
      </c>
      <c r="G250" s="5"/>
      <c r="H250" s="5">
        <v>285666.01850702637</v>
      </c>
      <c r="I250" s="5"/>
      <c r="J250" s="6">
        <v>592</v>
      </c>
      <c r="K250" s="5"/>
      <c r="L250" s="8">
        <f t="shared" si="16"/>
        <v>1.1660727968216638E-3</v>
      </c>
      <c r="N250" s="5">
        <f t="shared" si="17"/>
        <v>314862.97659778566</v>
      </c>
      <c r="O250" s="5"/>
      <c r="P250" s="6">
        <v>7167</v>
      </c>
      <c r="R250" s="7">
        <f t="shared" si="18"/>
        <v>9.3022084665542323E-4</v>
      </c>
      <c r="T250" s="5">
        <f t="shared" si="19"/>
        <v>21841.585479469337</v>
      </c>
    </row>
    <row r="251" spans="1:20" x14ac:dyDescent="0.2">
      <c r="A251" t="s">
        <v>240</v>
      </c>
      <c r="B251" s="21">
        <f t="shared" si="15"/>
        <v>774896.00937592157</v>
      </c>
      <c r="C251" s="5"/>
      <c r="D251" s="5">
        <v>795482.25579934102</v>
      </c>
      <c r="E251" s="5"/>
      <c r="F251" s="5">
        <v>660507.7537931836</v>
      </c>
      <c r="G251" s="5"/>
      <c r="H251" s="5">
        <v>677916.66912927921</v>
      </c>
      <c r="I251" s="5"/>
      <c r="J251" s="6">
        <v>1376</v>
      </c>
      <c r="K251" s="5"/>
      <c r="L251" s="8">
        <f t="shared" si="16"/>
        <v>2.7103313655854888E-3</v>
      </c>
      <c r="N251" s="5">
        <f t="shared" si="17"/>
        <v>731843.67533539364</v>
      </c>
      <c r="O251" s="5"/>
      <c r="P251" s="6">
        <v>14127</v>
      </c>
      <c r="R251" s="7">
        <f t="shared" si="18"/>
        <v>1.8335747035999948E-3</v>
      </c>
      <c r="T251" s="5">
        <f t="shared" si="19"/>
        <v>43052.33404052788</v>
      </c>
    </row>
    <row r="252" spans="1:20" x14ac:dyDescent="0.2">
      <c r="A252" t="s">
        <v>241</v>
      </c>
      <c r="B252" s="21">
        <f t="shared" si="15"/>
        <v>2881959.7992713628</v>
      </c>
      <c r="C252" s="5"/>
      <c r="D252" s="5">
        <v>2876685.8320185468</v>
      </c>
      <c r="E252" s="5"/>
      <c r="F252" s="5">
        <v>2388580.3654613965</v>
      </c>
      <c r="G252" s="5"/>
      <c r="H252" s="5">
        <v>2379910.0062845876</v>
      </c>
      <c r="I252" s="5"/>
      <c r="J252" s="6">
        <v>4976</v>
      </c>
      <c r="K252" s="5"/>
      <c r="L252" s="8">
        <f t="shared" si="16"/>
        <v>9.8013145895010107E-3</v>
      </c>
      <c r="N252" s="5">
        <f t="shared" si="17"/>
        <v>2646550.9654570627</v>
      </c>
      <c r="O252" s="5"/>
      <c r="P252" s="6">
        <v>77246</v>
      </c>
      <c r="R252" s="7">
        <f t="shared" si="18"/>
        <v>1.0025929889876493E-2</v>
      </c>
      <c r="T252" s="5">
        <f t="shared" si="19"/>
        <v>235408.83381430004</v>
      </c>
    </row>
    <row r="253" spans="1:20" x14ac:dyDescent="0.2">
      <c r="A253" t="s">
        <v>242</v>
      </c>
      <c r="B253" s="21">
        <f t="shared" si="15"/>
        <v>1279008.0900837218</v>
      </c>
      <c r="C253" s="5"/>
      <c r="D253" s="5">
        <v>1296127.3383009611</v>
      </c>
      <c r="E253" s="5"/>
      <c r="F253" s="5">
        <v>1076205.2209333703</v>
      </c>
      <c r="G253" s="5"/>
      <c r="H253" s="5">
        <v>1085050.759371226</v>
      </c>
      <c r="I253" s="5"/>
      <c r="J253" s="6">
        <v>2242</v>
      </c>
      <c r="K253" s="5"/>
      <c r="L253" s="8">
        <f t="shared" si="16"/>
        <v>4.4161067744496116E-3</v>
      </c>
      <c r="N253" s="5">
        <f t="shared" si="17"/>
        <v>1192437.1512368841</v>
      </c>
      <c r="O253" s="5"/>
      <c r="P253" s="6">
        <v>28407</v>
      </c>
      <c r="R253" s="7">
        <f t="shared" si="18"/>
        <v>3.6870076169862715E-3</v>
      </c>
      <c r="T253" s="5">
        <f t="shared" si="19"/>
        <v>86570.938846837656</v>
      </c>
    </row>
    <row r="254" spans="1:20" x14ac:dyDescent="0.2">
      <c r="A254" t="s">
        <v>243</v>
      </c>
      <c r="B254" s="21">
        <f t="shared" si="15"/>
        <v>1032820.3655165023</v>
      </c>
      <c r="C254" s="5"/>
      <c r="D254" s="5">
        <v>1060835.7117672896</v>
      </c>
      <c r="E254" s="5"/>
      <c r="F254" s="5">
        <v>880837.01178088074</v>
      </c>
      <c r="G254" s="5"/>
      <c r="H254" s="5">
        <v>893006.37718162849</v>
      </c>
      <c r="I254" s="5"/>
      <c r="J254" s="6">
        <v>1835</v>
      </c>
      <c r="K254" s="5"/>
      <c r="L254" s="8">
        <f t="shared" si="16"/>
        <v>3.6144317266347177E-3</v>
      </c>
      <c r="N254" s="5">
        <f t="shared" si="17"/>
        <v>975968.85482590646</v>
      </c>
      <c r="O254" s="5"/>
      <c r="P254" s="6">
        <v>18655</v>
      </c>
      <c r="R254" s="7">
        <f t="shared" si="18"/>
        <v>2.4212738794972678E-3</v>
      </c>
      <c r="T254" s="5">
        <f t="shared" si="19"/>
        <v>56851.510690595846</v>
      </c>
    </row>
    <row r="255" spans="1:20" x14ac:dyDescent="0.2">
      <c r="A255" t="s">
        <v>244</v>
      </c>
      <c r="B255" s="21">
        <f t="shared" si="15"/>
        <v>1038092.860089101</v>
      </c>
      <c r="C255" s="5"/>
      <c r="D255" s="5">
        <v>1063148.160185311</v>
      </c>
      <c r="E255" s="5"/>
      <c r="F255" s="5">
        <v>882757.09246051207</v>
      </c>
      <c r="G255" s="5"/>
      <c r="H255" s="5">
        <v>885324.60189404455</v>
      </c>
      <c r="I255" s="5"/>
      <c r="J255" s="6">
        <v>1839</v>
      </c>
      <c r="K255" s="5"/>
      <c r="L255" s="8">
        <f t="shared" si="16"/>
        <v>3.6223105968835128E-3</v>
      </c>
      <c r="N255" s="5">
        <f t="shared" si="17"/>
        <v>978096.30737048609</v>
      </c>
      <c r="O255" s="5"/>
      <c r="P255" s="6">
        <v>19687</v>
      </c>
      <c r="R255" s="7">
        <f t="shared" si="18"/>
        <v>2.5552194513890495E-3</v>
      </c>
      <c r="T255" s="5">
        <f t="shared" si="19"/>
        <v>59996.552718614883</v>
      </c>
    </row>
    <row r="256" spans="1:20" x14ac:dyDescent="0.2">
      <c r="A256" t="s">
        <v>245</v>
      </c>
      <c r="B256" s="21">
        <f t="shared" si="15"/>
        <v>1293807.3791562032</v>
      </c>
      <c r="C256" s="5"/>
      <c r="D256" s="5">
        <v>1312892.5893316157</v>
      </c>
      <c r="E256" s="5"/>
      <c r="F256" s="5">
        <v>1090125.8058606975</v>
      </c>
      <c r="G256" s="5"/>
      <c r="H256" s="5">
        <v>1084570.648415752</v>
      </c>
      <c r="I256" s="5"/>
      <c r="J256" s="6">
        <v>2271</v>
      </c>
      <c r="K256" s="5"/>
      <c r="L256" s="8">
        <f t="shared" si="16"/>
        <v>4.4732285837533756E-3</v>
      </c>
      <c r="N256" s="5">
        <f t="shared" si="17"/>
        <v>1207861.1821850864</v>
      </c>
      <c r="O256" s="5"/>
      <c r="P256" s="6">
        <v>28202</v>
      </c>
      <c r="R256" s="7">
        <f t="shared" si="18"/>
        <v>3.6604002117170708E-3</v>
      </c>
      <c r="T256" s="5">
        <f t="shared" si="19"/>
        <v>85946.19697111682</v>
      </c>
    </row>
    <row r="257" spans="1:20" x14ac:dyDescent="0.2">
      <c r="A257" t="s">
        <v>246</v>
      </c>
      <c r="B257" s="21">
        <f t="shared" si="15"/>
        <v>435454.34916219907</v>
      </c>
      <c r="C257" s="5"/>
      <c r="D257" s="5">
        <v>449771.21730515058</v>
      </c>
      <c r="E257" s="5"/>
      <c r="F257" s="5">
        <v>373455.69218829711</v>
      </c>
      <c r="G257" s="5"/>
      <c r="H257" s="5">
        <v>372085.99049234524</v>
      </c>
      <c r="I257" s="5"/>
      <c r="J257" s="6">
        <v>778</v>
      </c>
      <c r="K257" s="5"/>
      <c r="L257" s="8">
        <f t="shared" si="16"/>
        <v>1.5324402633906324E-3</v>
      </c>
      <c r="N257" s="5">
        <f t="shared" si="17"/>
        <v>413789.51992073853</v>
      </c>
      <c r="O257" s="5"/>
      <c r="P257" s="6">
        <v>7109</v>
      </c>
      <c r="R257" s="7">
        <f t="shared" si="18"/>
        <v>9.2269289784755175E-4</v>
      </c>
      <c r="T257" s="5">
        <f t="shared" si="19"/>
        <v>21664.829241460517</v>
      </c>
    </row>
    <row r="258" spans="1:20" x14ac:dyDescent="0.2">
      <c r="A258" t="s">
        <v>247</v>
      </c>
      <c r="B258" s="21">
        <f t="shared" si="15"/>
        <v>520686.7629480703</v>
      </c>
      <c r="C258" s="5"/>
      <c r="D258" s="5">
        <v>519144.66984579078</v>
      </c>
      <c r="E258" s="5"/>
      <c r="F258" s="5">
        <v>431058.11257723754</v>
      </c>
      <c r="G258" s="5"/>
      <c r="H258" s="5">
        <v>436420.85852586036</v>
      </c>
      <c r="I258" s="5"/>
      <c r="J258" s="6">
        <v>898</v>
      </c>
      <c r="K258" s="5"/>
      <c r="L258" s="8">
        <f t="shared" si="16"/>
        <v>1.7688063708544831E-3</v>
      </c>
      <c r="N258" s="5">
        <f t="shared" si="17"/>
        <v>477613.09625812754</v>
      </c>
      <c r="O258" s="5"/>
      <c r="P258" s="6">
        <v>14134</v>
      </c>
      <c r="R258" s="7">
        <f t="shared" si="18"/>
        <v>1.8344832491457724E-3</v>
      </c>
      <c r="T258" s="5">
        <f t="shared" si="19"/>
        <v>43073.666689942736</v>
      </c>
    </row>
    <row r="259" spans="1:20" x14ac:dyDescent="0.2">
      <c r="A259" t="s">
        <v>248</v>
      </c>
      <c r="B259" s="21">
        <f t="shared" si="15"/>
        <v>922983.87697172153</v>
      </c>
      <c r="C259" s="5"/>
      <c r="D259" s="5">
        <v>942322.73034369608</v>
      </c>
      <c r="E259" s="5"/>
      <c r="F259" s="5">
        <v>782432.87694977422</v>
      </c>
      <c r="G259" s="5"/>
      <c r="H259" s="5">
        <v>774418.97117955203</v>
      </c>
      <c r="I259" s="5"/>
      <c r="J259" s="6">
        <v>1630</v>
      </c>
      <c r="K259" s="5"/>
      <c r="L259" s="8">
        <f t="shared" si="16"/>
        <v>3.2106396263839728E-3</v>
      </c>
      <c r="N259" s="5">
        <f t="shared" si="17"/>
        <v>866936.9119162003</v>
      </c>
      <c r="O259" s="5"/>
      <c r="P259" s="6">
        <v>18391</v>
      </c>
      <c r="R259" s="7">
        <f t="shared" si="18"/>
        <v>2.3870087331993705E-3</v>
      </c>
      <c r="T259" s="5">
        <f t="shared" si="19"/>
        <v>56046.965055521221</v>
      </c>
    </row>
    <row r="260" spans="1:20" x14ac:dyDescent="0.2">
      <c r="A260" t="s">
        <v>249</v>
      </c>
      <c r="B260" s="21">
        <f t="shared" si="15"/>
        <v>3021747.0666607902</v>
      </c>
      <c r="C260" s="5"/>
      <c r="D260" s="5">
        <v>3030463.651816966</v>
      </c>
      <c r="E260" s="5"/>
      <c r="F260" s="5">
        <v>2516265.7306568809</v>
      </c>
      <c r="G260" s="5"/>
      <c r="H260" s="5">
        <v>2486014.5274443403</v>
      </c>
      <c r="I260" s="5"/>
      <c r="J260" s="6">
        <v>5242</v>
      </c>
      <c r="K260" s="5"/>
      <c r="L260" s="8">
        <f t="shared" si="16"/>
        <v>1.032525946104588E-2</v>
      </c>
      <c r="N260" s="5">
        <f t="shared" si="17"/>
        <v>2788026.5596716087</v>
      </c>
      <c r="O260" s="5"/>
      <c r="P260" s="6">
        <v>76692</v>
      </c>
      <c r="R260" s="7">
        <f t="shared" si="18"/>
        <v>9.9540249995392384E-3</v>
      </c>
      <c r="T260" s="5">
        <f t="shared" si="19"/>
        <v>233720.5069891813</v>
      </c>
    </row>
    <row r="261" spans="1:20" x14ac:dyDescent="0.2">
      <c r="A261" t="s">
        <v>250</v>
      </c>
      <c r="B261" s="21">
        <f t="shared" si="15"/>
        <v>823222.69689861254</v>
      </c>
      <c r="C261" s="5"/>
      <c r="D261" s="5">
        <v>850402.90572734782</v>
      </c>
      <c r="E261" s="5"/>
      <c r="F261" s="5">
        <v>706109.66993442818</v>
      </c>
      <c r="G261" s="5"/>
      <c r="H261" s="5">
        <v>711524.43601245875</v>
      </c>
      <c r="I261" s="5"/>
      <c r="J261" s="6">
        <v>1471</v>
      </c>
      <c r="K261" s="5"/>
      <c r="L261" s="8">
        <f t="shared" si="16"/>
        <v>2.8974545339943707E-3</v>
      </c>
      <c r="N261" s="5">
        <f t="shared" si="17"/>
        <v>782370.67326915998</v>
      </c>
      <c r="O261" s="5"/>
      <c r="P261" s="6">
        <v>13405</v>
      </c>
      <c r="R261" s="7">
        <f t="shared" si="18"/>
        <v>1.7398647201640781E-3</v>
      </c>
      <c r="T261" s="5">
        <f t="shared" si="19"/>
        <v>40852.023629452553</v>
      </c>
    </row>
    <row r="262" spans="1:20" x14ac:dyDescent="0.2">
      <c r="A262" t="s">
        <v>251</v>
      </c>
      <c r="B262" s="21">
        <f t="shared" si="15"/>
        <v>861027.22089505487</v>
      </c>
      <c r="C262" s="5"/>
      <c r="D262" s="5">
        <v>887980.19252019445</v>
      </c>
      <c r="E262" s="5"/>
      <c r="F262" s="5">
        <v>737310.98097843747</v>
      </c>
      <c r="G262" s="5"/>
      <c r="H262" s="5">
        <v>769617.86162481213</v>
      </c>
      <c r="I262" s="5"/>
      <c r="J262" s="6">
        <v>1536</v>
      </c>
      <c r="K262" s="5"/>
      <c r="L262" s="8">
        <f t="shared" si="16"/>
        <v>3.0254861755372895E-3</v>
      </c>
      <c r="N262" s="5">
        <f t="shared" si="17"/>
        <v>816941.7771185789</v>
      </c>
      <c r="O262" s="5"/>
      <c r="P262" s="6">
        <v>14466</v>
      </c>
      <c r="R262" s="7">
        <f t="shared" si="18"/>
        <v>1.8775742664597951E-3</v>
      </c>
      <c r="T262" s="5">
        <f t="shared" si="19"/>
        <v>44085.443776475986</v>
      </c>
    </row>
    <row r="263" spans="1:20" x14ac:dyDescent="0.2">
      <c r="A263" t="s">
        <v>252</v>
      </c>
      <c r="B263" s="21">
        <f t="shared" si="15"/>
        <v>2031724.460174388</v>
      </c>
      <c r="C263" s="5"/>
      <c r="D263" s="5">
        <v>2068485.1099200884</v>
      </c>
      <c r="E263" s="5"/>
      <c r="F263" s="5">
        <v>1717512.1679302405</v>
      </c>
      <c r="G263" s="5"/>
      <c r="H263" s="5">
        <v>1715436.4439085799</v>
      </c>
      <c r="I263" s="5"/>
      <c r="J263" s="6">
        <v>3578</v>
      </c>
      <c r="K263" s="5"/>
      <c r="L263" s="8">
        <f t="shared" si="16"/>
        <v>7.04764943754715E-3</v>
      </c>
      <c r="N263" s="5">
        <f t="shared" si="17"/>
        <v>1903006.3011264815</v>
      </c>
      <c r="O263" s="5"/>
      <c r="P263" s="6">
        <v>42237</v>
      </c>
      <c r="R263" s="7">
        <f t="shared" si="18"/>
        <v>5.4820340310011316E-3</v>
      </c>
      <c r="T263" s="5">
        <f t="shared" si="19"/>
        <v>128718.15904790656</v>
      </c>
    </row>
    <row r="264" spans="1:20" x14ac:dyDescent="0.2">
      <c r="A264" t="s">
        <v>253</v>
      </c>
      <c r="B264" s="21">
        <f t="shared" si="15"/>
        <v>272002.97707642062</v>
      </c>
      <c r="C264" s="5"/>
      <c r="D264" s="5">
        <v>282696.81910310884</v>
      </c>
      <c r="E264" s="5"/>
      <c r="F264" s="5">
        <v>234729.86308493227</v>
      </c>
      <c r="G264" s="5"/>
      <c r="H264" s="5">
        <v>234774.25722678297</v>
      </c>
      <c r="I264" s="5"/>
      <c r="J264" s="6">
        <v>489</v>
      </c>
      <c r="K264" s="5"/>
      <c r="L264" s="8">
        <f t="shared" si="16"/>
        <v>9.6319188791519185E-4</v>
      </c>
      <c r="N264" s="5">
        <f t="shared" si="17"/>
        <v>260081.07357486011</v>
      </c>
      <c r="O264" s="5"/>
      <c r="P264" s="6">
        <v>3912</v>
      </c>
      <c r="R264" s="7">
        <f t="shared" si="18"/>
        <v>5.0774716786884547E-4</v>
      </c>
      <c r="T264" s="5">
        <f t="shared" si="19"/>
        <v>11921.903501560491</v>
      </c>
    </row>
    <row r="265" spans="1:20" x14ac:dyDescent="0.2">
      <c r="A265" t="s">
        <v>254</v>
      </c>
      <c r="B265" s="21">
        <f t="shared" si="15"/>
        <v>297874.90045545663</v>
      </c>
      <c r="C265" s="5"/>
      <c r="D265" s="5">
        <v>307555.63959683821</v>
      </c>
      <c r="E265" s="5"/>
      <c r="F265" s="5">
        <v>255370.73039096926</v>
      </c>
      <c r="G265" s="5"/>
      <c r="H265" s="5">
        <v>262140.58168880062</v>
      </c>
      <c r="I265" s="5"/>
      <c r="J265" s="6">
        <v>532</v>
      </c>
      <c r="K265" s="5"/>
      <c r="L265" s="8">
        <f t="shared" si="16"/>
        <v>1.0478897430897384E-3</v>
      </c>
      <c r="N265" s="5">
        <f t="shared" si="17"/>
        <v>282951.18842909118</v>
      </c>
      <c r="O265" s="5"/>
      <c r="P265" s="6">
        <v>4897</v>
      </c>
      <c r="R265" s="7">
        <f t="shared" si="18"/>
        <v>6.355925053818344E-4</v>
      </c>
      <c r="T265" s="5">
        <f t="shared" si="19"/>
        <v>14923.712026365472</v>
      </c>
    </row>
    <row r="266" spans="1:20" x14ac:dyDescent="0.2">
      <c r="A266" t="s">
        <v>255</v>
      </c>
      <c r="B266" s="21">
        <f t="shared" si="15"/>
        <v>430210.06863677967</v>
      </c>
      <c r="C266" s="5"/>
      <c r="D266" s="5">
        <v>428959.18154295854</v>
      </c>
      <c r="E266" s="5"/>
      <c r="F266" s="5">
        <v>356174.966071615</v>
      </c>
      <c r="G266" s="5"/>
      <c r="H266" s="5">
        <v>357202.55087265139</v>
      </c>
      <c r="I266" s="5"/>
      <c r="J266" s="6">
        <v>742</v>
      </c>
      <c r="K266" s="5"/>
      <c r="L266" s="8">
        <f t="shared" si="16"/>
        <v>1.4615304311514771E-3</v>
      </c>
      <c r="N266" s="5">
        <f t="shared" si="17"/>
        <v>394642.44701952185</v>
      </c>
      <c r="O266" s="5"/>
      <c r="P266" s="6">
        <v>11671</v>
      </c>
      <c r="R266" s="7">
        <f t="shared" si="18"/>
        <v>1.5148050092528874E-3</v>
      </c>
      <c r="T266" s="5">
        <f t="shared" si="19"/>
        <v>35567.621617257799</v>
      </c>
    </row>
    <row r="267" spans="1:20" x14ac:dyDescent="0.2">
      <c r="A267" t="s">
        <v>256</v>
      </c>
      <c r="B267" s="21">
        <f t="shared" ref="B267:B302" si="20">SUM(N267+T267)</f>
        <v>560319.57868799381</v>
      </c>
      <c r="C267" s="5"/>
      <c r="D267" s="5">
        <v>579846.440818851</v>
      </c>
      <c r="E267" s="5"/>
      <c r="F267" s="5">
        <v>481460.23041756044</v>
      </c>
      <c r="G267" s="5"/>
      <c r="H267" s="5">
        <v>470508.73636451393</v>
      </c>
      <c r="I267" s="5"/>
      <c r="J267" s="6">
        <v>1003</v>
      </c>
      <c r="K267" s="5"/>
      <c r="L267" s="8">
        <f t="shared" ref="L267:L300" si="21">J267/507687</f>
        <v>1.9756267148853526E-3</v>
      </c>
      <c r="N267" s="5">
        <f t="shared" ref="N267:N300" si="22">L267*270020000</f>
        <v>533458.72555334296</v>
      </c>
      <c r="O267" s="5"/>
      <c r="P267" s="6">
        <v>8814</v>
      </c>
      <c r="R267" s="7">
        <f t="shared" ref="R267:R300" si="23">P267/7704622</f>
        <v>1.1439886343548068E-3</v>
      </c>
      <c r="T267" s="5">
        <f t="shared" ref="T267:T300" si="24">R267*23480000</f>
        <v>26860.853134650864</v>
      </c>
    </row>
    <row r="268" spans="1:20" x14ac:dyDescent="0.2">
      <c r="A268" t="s">
        <v>257</v>
      </c>
      <c r="B268" s="21">
        <f t="shared" si="20"/>
        <v>307241.24532491382</v>
      </c>
      <c r="C268" s="5"/>
      <c r="D268" s="5">
        <v>305821.3032833222</v>
      </c>
      <c r="E268" s="5"/>
      <c r="F268" s="5">
        <v>253930.6698812457</v>
      </c>
      <c r="G268" s="5"/>
      <c r="H268" s="5">
        <v>249177.58589100279</v>
      </c>
      <c r="I268" s="5"/>
      <c r="J268" s="6">
        <v>529</v>
      </c>
      <c r="K268" s="5"/>
      <c r="L268" s="8">
        <f t="shared" si="21"/>
        <v>1.041980590403142E-3</v>
      </c>
      <c r="N268" s="5">
        <f t="shared" si="22"/>
        <v>281355.59902065643</v>
      </c>
      <c r="O268" s="5"/>
      <c r="P268" s="6">
        <v>8494</v>
      </c>
      <c r="R268" s="7">
        <f t="shared" si="23"/>
        <v>1.1024551236906886E-3</v>
      </c>
      <c r="T268" s="5">
        <f t="shared" si="24"/>
        <v>25885.646304257367</v>
      </c>
    </row>
    <row r="269" spans="1:20" x14ac:dyDescent="0.2">
      <c r="A269" t="s">
        <v>258</v>
      </c>
      <c r="B269" s="21">
        <f t="shared" si="20"/>
        <v>319821.33369637502</v>
      </c>
      <c r="C269" s="5"/>
      <c r="D269" s="5">
        <v>330102.01167254627</v>
      </c>
      <c r="E269" s="5"/>
      <c r="F269" s="5">
        <v>274091.51701737486</v>
      </c>
      <c r="G269" s="5"/>
      <c r="H269" s="5">
        <v>284705.79659607832</v>
      </c>
      <c r="I269" s="5"/>
      <c r="J269" s="6">
        <v>571</v>
      </c>
      <c r="K269" s="5"/>
      <c r="L269" s="8">
        <f t="shared" si="21"/>
        <v>1.1247087280154898E-3</v>
      </c>
      <c r="N269" s="5">
        <f t="shared" si="22"/>
        <v>303693.85073874256</v>
      </c>
      <c r="O269" s="5"/>
      <c r="P269" s="6">
        <v>5292</v>
      </c>
      <c r="R269" s="7">
        <f t="shared" si="23"/>
        <v>6.8686043260785543E-4</v>
      </c>
      <c r="T269" s="5">
        <f t="shared" si="24"/>
        <v>16127.482957632445</v>
      </c>
    </row>
    <row r="270" spans="1:20" x14ac:dyDescent="0.2">
      <c r="A270" t="s">
        <v>259</v>
      </c>
      <c r="B270" s="21">
        <f t="shared" si="20"/>
        <v>490451.03177849972</v>
      </c>
      <c r="C270" s="5"/>
      <c r="D270" s="5">
        <v>508738.65196469479</v>
      </c>
      <c r="E270" s="5"/>
      <c r="F270" s="5">
        <v>422417.74951889645</v>
      </c>
      <c r="G270" s="5"/>
      <c r="H270" s="5">
        <v>434500.41470396443</v>
      </c>
      <c r="I270" s="5"/>
      <c r="J270" s="6">
        <v>880</v>
      </c>
      <c r="K270" s="5"/>
      <c r="L270" s="8">
        <f t="shared" si="21"/>
        <v>1.7333514547349055E-3</v>
      </c>
      <c r="N270" s="5">
        <f t="shared" si="22"/>
        <v>468039.5598075192</v>
      </c>
      <c r="O270" s="5"/>
      <c r="P270" s="6">
        <v>7354</v>
      </c>
      <c r="R270" s="7">
        <f t="shared" si="23"/>
        <v>9.5449199194976725E-4</v>
      </c>
      <c r="T270" s="5">
        <f t="shared" si="24"/>
        <v>22411.471970980536</v>
      </c>
    </row>
    <row r="271" spans="1:20" x14ac:dyDescent="0.2">
      <c r="A271" t="s">
        <v>260</v>
      </c>
      <c r="B271" s="21">
        <f t="shared" si="20"/>
        <v>1940552.7280912732</v>
      </c>
      <c r="C271" s="5"/>
      <c r="D271" s="5">
        <v>1951706.464810011</v>
      </c>
      <c r="E271" s="5"/>
      <c r="F271" s="5">
        <v>1620548.0936088576</v>
      </c>
      <c r="G271" s="5"/>
      <c r="H271" s="5">
        <v>1627576.139056839</v>
      </c>
      <c r="I271" s="5"/>
      <c r="J271" s="6">
        <v>3376</v>
      </c>
      <c r="K271" s="5"/>
      <c r="L271" s="8">
        <f t="shared" si="21"/>
        <v>6.6497664899830018E-3</v>
      </c>
      <c r="N271" s="5">
        <f t="shared" si="22"/>
        <v>1795569.94762521</v>
      </c>
      <c r="O271" s="5"/>
      <c r="P271" s="6">
        <v>47574</v>
      </c>
      <c r="R271" s="7">
        <f t="shared" si="23"/>
        <v>6.1747351135461289E-3</v>
      </c>
      <c r="T271" s="5">
        <f t="shared" si="24"/>
        <v>144982.78046606309</v>
      </c>
    </row>
    <row r="272" spans="1:20" x14ac:dyDescent="0.2">
      <c r="A272" t="s">
        <v>261</v>
      </c>
      <c r="B272" s="21">
        <f t="shared" si="20"/>
        <v>299828.50296048052</v>
      </c>
      <c r="C272" s="5"/>
      <c r="D272" s="5">
        <v>308711.86380584887</v>
      </c>
      <c r="E272" s="5"/>
      <c r="F272" s="5">
        <v>256330.77073078492</v>
      </c>
      <c r="G272" s="5"/>
      <c r="H272" s="5">
        <v>251578.14066837277</v>
      </c>
      <c r="I272" s="5"/>
      <c r="J272" s="6">
        <v>534</v>
      </c>
      <c r="K272" s="5"/>
      <c r="L272" s="8">
        <f t="shared" si="21"/>
        <v>1.0518291782141359E-3</v>
      </c>
      <c r="N272" s="5">
        <f t="shared" si="22"/>
        <v>284014.914701381</v>
      </c>
      <c r="O272" s="5"/>
      <c r="P272" s="6">
        <v>5189</v>
      </c>
      <c r="R272" s="7">
        <f t="shared" si="23"/>
        <v>6.7349183386284229E-4</v>
      </c>
      <c r="T272" s="5">
        <f t="shared" si="24"/>
        <v>15813.588259099537</v>
      </c>
    </row>
    <row r="273" spans="1:20" x14ac:dyDescent="0.2">
      <c r="A273" t="s">
        <v>262</v>
      </c>
      <c r="B273" s="21">
        <f t="shared" si="20"/>
        <v>143945.25695742181</v>
      </c>
      <c r="C273" s="5"/>
      <c r="D273" s="5">
        <v>150887.25927589243</v>
      </c>
      <c r="E273" s="5"/>
      <c r="F273" s="5">
        <v>125285.26434594543</v>
      </c>
      <c r="G273" s="5"/>
      <c r="H273" s="5">
        <v>122908.40460134242</v>
      </c>
      <c r="I273" s="5"/>
      <c r="J273" s="6">
        <v>261</v>
      </c>
      <c r="K273" s="5"/>
      <c r="L273" s="8">
        <f t="shared" si="21"/>
        <v>5.1409628373387539E-4</v>
      </c>
      <c r="N273" s="5">
        <f t="shared" si="22"/>
        <v>138816.27853382102</v>
      </c>
      <c r="O273" s="5"/>
      <c r="P273" s="6">
        <v>1683</v>
      </c>
      <c r="R273" s="7">
        <f t="shared" si="23"/>
        <v>2.1844030764909687E-4</v>
      </c>
      <c r="T273" s="5">
        <f t="shared" si="24"/>
        <v>5128.9784236007945</v>
      </c>
    </row>
    <row r="274" spans="1:20" x14ac:dyDescent="0.2">
      <c r="A274" t="s">
        <v>263</v>
      </c>
      <c r="B274" s="21">
        <f t="shared" si="20"/>
        <v>257193.0923406776</v>
      </c>
      <c r="C274" s="5"/>
      <c r="D274" s="5">
        <v>266509.68017695943</v>
      </c>
      <c r="E274" s="5"/>
      <c r="F274" s="5">
        <v>221289.29832751281</v>
      </c>
      <c r="G274" s="5"/>
      <c r="H274" s="5">
        <v>224211.81620635511</v>
      </c>
      <c r="I274" s="5"/>
      <c r="J274" s="6">
        <v>461</v>
      </c>
      <c r="K274" s="5"/>
      <c r="L274" s="8">
        <f t="shared" si="21"/>
        <v>9.0803979617362662E-4</v>
      </c>
      <c r="N274" s="5">
        <f t="shared" si="22"/>
        <v>245188.90576280266</v>
      </c>
      <c r="O274" s="5"/>
      <c r="P274" s="6">
        <v>3939</v>
      </c>
      <c r="R274" s="7">
        <f t="shared" si="23"/>
        <v>5.1125155783113046E-4</v>
      </c>
      <c r="T274" s="5">
        <f t="shared" si="24"/>
        <v>12004.186577874943</v>
      </c>
    </row>
    <row r="275" spans="1:20" x14ac:dyDescent="0.2">
      <c r="A275" t="s">
        <v>264</v>
      </c>
      <c r="B275" s="21">
        <f t="shared" si="20"/>
        <v>263411.9129523384</v>
      </c>
      <c r="C275" s="5"/>
      <c r="D275" s="5">
        <v>269400.24069948611</v>
      </c>
      <c r="E275" s="5"/>
      <c r="F275" s="5">
        <v>223689.39917705199</v>
      </c>
      <c r="G275" s="5"/>
      <c r="H275" s="5">
        <v>229973.14767204304</v>
      </c>
      <c r="I275" s="5"/>
      <c r="J275" s="6">
        <v>466</v>
      </c>
      <c r="K275" s="5"/>
      <c r="L275" s="8">
        <f t="shared" si="21"/>
        <v>9.1788838398462042E-4</v>
      </c>
      <c r="N275" s="5">
        <f t="shared" si="22"/>
        <v>247848.2214435272</v>
      </c>
      <c r="O275" s="5"/>
      <c r="P275" s="6">
        <v>5107</v>
      </c>
      <c r="R275" s="7">
        <f t="shared" si="23"/>
        <v>6.6284887175516204E-4</v>
      </c>
      <c r="T275" s="5">
        <f t="shared" si="24"/>
        <v>15563.691508811205</v>
      </c>
    </row>
    <row r="276" spans="1:20" x14ac:dyDescent="0.2">
      <c r="A276" t="s">
        <v>265</v>
      </c>
      <c r="B276" s="21">
        <f t="shared" si="20"/>
        <v>174297.46068225373</v>
      </c>
      <c r="C276" s="5"/>
      <c r="D276" s="5">
        <v>179214.75239665384</v>
      </c>
      <c r="E276" s="5"/>
      <c r="F276" s="5">
        <v>148806.25267142945</v>
      </c>
      <c r="G276" s="5"/>
      <c r="H276" s="5">
        <v>155075.83861809998</v>
      </c>
      <c r="I276" s="5"/>
      <c r="J276" s="6">
        <v>310</v>
      </c>
      <c r="K276" s="5"/>
      <c r="L276" s="8">
        <f t="shared" si="21"/>
        <v>6.106124442816145E-4</v>
      </c>
      <c r="N276" s="5">
        <f t="shared" si="22"/>
        <v>164877.57220492154</v>
      </c>
      <c r="O276" s="5"/>
      <c r="P276" s="6">
        <v>3091</v>
      </c>
      <c r="R276" s="7">
        <f t="shared" si="23"/>
        <v>4.0118775457121715E-4</v>
      </c>
      <c r="T276" s="5">
        <f t="shared" si="24"/>
        <v>9419.8884773321788</v>
      </c>
    </row>
    <row r="277" spans="1:20" x14ac:dyDescent="0.2">
      <c r="A277" t="s">
        <v>266</v>
      </c>
      <c r="B277" s="21">
        <f t="shared" si="20"/>
        <v>130681.91864281009</v>
      </c>
      <c r="C277" s="5"/>
      <c r="D277" s="5">
        <v>134122.00824523772</v>
      </c>
      <c r="E277" s="5"/>
      <c r="F277" s="5">
        <v>111364.67941861817</v>
      </c>
      <c r="G277" s="5"/>
      <c r="H277" s="5">
        <v>112345.96358091455</v>
      </c>
      <c r="I277" s="5"/>
      <c r="J277" s="6">
        <v>232</v>
      </c>
      <c r="K277" s="5"/>
      <c r="L277" s="8">
        <f t="shared" si="21"/>
        <v>4.5697447443011148E-4</v>
      </c>
      <c r="N277" s="5">
        <f t="shared" si="22"/>
        <v>123392.24758561871</v>
      </c>
      <c r="O277" s="5"/>
      <c r="P277" s="6">
        <v>2392</v>
      </c>
      <c r="R277" s="7">
        <f t="shared" si="23"/>
        <v>3.1046299221428384E-4</v>
      </c>
      <c r="T277" s="5">
        <f t="shared" si="24"/>
        <v>7289.6710571913845</v>
      </c>
    </row>
    <row r="278" spans="1:20" x14ac:dyDescent="0.2">
      <c r="A278" t="s">
        <v>267</v>
      </c>
      <c r="B278" s="21">
        <f t="shared" si="20"/>
        <v>279148.66814563097</v>
      </c>
      <c r="C278" s="5"/>
      <c r="D278" s="5">
        <v>289056.05225266749</v>
      </c>
      <c r="E278" s="5"/>
      <c r="F278" s="5">
        <v>240010.08495391847</v>
      </c>
      <c r="G278" s="5"/>
      <c r="H278" s="5">
        <v>227092.48193919909</v>
      </c>
      <c r="I278" s="5"/>
      <c r="J278" s="6">
        <v>500</v>
      </c>
      <c r="K278" s="5"/>
      <c r="L278" s="8">
        <f t="shared" si="21"/>
        <v>9.8485878109937823E-4</v>
      </c>
      <c r="N278" s="5">
        <f t="shared" si="22"/>
        <v>265931.56807245413</v>
      </c>
      <c r="O278" s="5"/>
      <c r="P278" s="6">
        <v>4337</v>
      </c>
      <c r="R278" s="7">
        <f t="shared" si="23"/>
        <v>5.629088617196275E-4</v>
      </c>
      <c r="T278" s="5">
        <f t="shared" si="24"/>
        <v>13217.100073176854</v>
      </c>
    </row>
    <row r="279" spans="1:20" x14ac:dyDescent="0.2">
      <c r="A279" t="s">
        <v>268</v>
      </c>
      <c r="B279" s="21">
        <f t="shared" si="20"/>
        <v>125663.68011817936</v>
      </c>
      <c r="C279" s="5"/>
      <c r="D279" s="5">
        <v>130075.22351370037</v>
      </c>
      <c r="E279" s="5"/>
      <c r="F279" s="5">
        <v>108004.5382292633</v>
      </c>
      <c r="G279" s="5"/>
      <c r="H279" s="5">
        <v>115706.74026923251</v>
      </c>
      <c r="I279" s="5"/>
      <c r="J279" s="6">
        <v>225</v>
      </c>
      <c r="K279" s="5"/>
      <c r="L279" s="8">
        <f t="shared" si="21"/>
        <v>4.4318645149472017E-4</v>
      </c>
      <c r="N279" s="5">
        <f t="shared" si="22"/>
        <v>119669.20563260434</v>
      </c>
      <c r="O279" s="5"/>
      <c r="P279" s="6">
        <v>1967</v>
      </c>
      <c r="R279" s="7">
        <f t="shared" si="23"/>
        <v>2.5530129836350181E-4</v>
      </c>
      <c r="T279" s="5">
        <f t="shared" si="24"/>
        <v>5994.4744855750223</v>
      </c>
    </row>
    <row r="280" spans="1:20" x14ac:dyDescent="0.2">
      <c r="A280" t="s">
        <v>269</v>
      </c>
      <c r="B280" s="21">
        <f t="shared" si="20"/>
        <v>161763.32790644356</v>
      </c>
      <c r="C280" s="5"/>
      <c r="D280" s="5">
        <v>169386.84662006315</v>
      </c>
      <c r="E280" s="5"/>
      <c r="F280" s="5">
        <v>140645.90978299623</v>
      </c>
      <c r="G280" s="5"/>
      <c r="H280" s="5">
        <v>137311.73326556224</v>
      </c>
      <c r="I280" s="5"/>
      <c r="J280" s="6">
        <v>293</v>
      </c>
      <c r="K280" s="5"/>
      <c r="L280" s="8">
        <f t="shared" si="21"/>
        <v>5.7712724572423564E-4</v>
      </c>
      <c r="N280" s="5">
        <f t="shared" si="22"/>
        <v>155835.89889045811</v>
      </c>
      <c r="O280" s="5"/>
      <c r="P280" s="6">
        <v>1945</v>
      </c>
      <c r="R280" s="7">
        <f t="shared" si="23"/>
        <v>2.5244586950534366E-4</v>
      </c>
      <c r="T280" s="5">
        <f t="shared" si="24"/>
        <v>5927.4290159854691</v>
      </c>
    </row>
    <row r="281" spans="1:20" x14ac:dyDescent="0.2">
      <c r="A281" t="s">
        <v>270</v>
      </c>
      <c r="B281" s="21">
        <f t="shared" si="20"/>
        <v>285924.76119474729</v>
      </c>
      <c r="C281" s="5"/>
      <c r="D281" s="5">
        <v>288477.94014816219</v>
      </c>
      <c r="E281" s="5"/>
      <c r="F281" s="5">
        <v>239530.06478401064</v>
      </c>
      <c r="G281" s="5"/>
      <c r="H281" s="5">
        <v>235734.47913773096</v>
      </c>
      <c r="I281" s="5"/>
      <c r="J281" s="6">
        <v>499</v>
      </c>
      <c r="K281" s="5"/>
      <c r="L281" s="8">
        <f t="shared" si="21"/>
        <v>9.8288906353717945E-4</v>
      </c>
      <c r="N281" s="5">
        <f t="shared" si="22"/>
        <v>265399.70493630919</v>
      </c>
      <c r="O281" s="5"/>
      <c r="P281" s="6">
        <v>6735</v>
      </c>
      <c r="R281" s="7">
        <f t="shared" si="23"/>
        <v>8.7415060725886361E-4</v>
      </c>
      <c r="T281" s="5">
        <f t="shared" si="24"/>
        <v>20525.056258438119</v>
      </c>
    </row>
    <row r="282" spans="1:20" x14ac:dyDescent="0.2">
      <c r="A282" t="s">
        <v>271</v>
      </c>
      <c r="B282" s="21">
        <f t="shared" si="20"/>
        <v>262389.25755675987</v>
      </c>
      <c r="C282" s="5"/>
      <c r="D282" s="5">
        <v>267665.90438597009</v>
      </c>
      <c r="E282" s="5"/>
      <c r="F282" s="5">
        <v>222249.3386673285</v>
      </c>
      <c r="G282" s="5"/>
      <c r="H282" s="5">
        <v>235254.36818225696</v>
      </c>
      <c r="I282" s="5"/>
      <c r="J282" s="6">
        <v>463</v>
      </c>
      <c r="K282" s="5"/>
      <c r="L282" s="8">
        <f t="shared" si="21"/>
        <v>9.1197923129802418E-4</v>
      </c>
      <c r="N282" s="5">
        <f t="shared" si="22"/>
        <v>246252.63203509248</v>
      </c>
      <c r="O282" s="5"/>
      <c r="P282" s="6">
        <v>5295</v>
      </c>
      <c r="R282" s="7">
        <f t="shared" si="23"/>
        <v>6.8724980927033154E-4</v>
      </c>
      <c r="T282" s="5">
        <f t="shared" si="24"/>
        <v>16136.625521667385</v>
      </c>
    </row>
    <row r="283" spans="1:20" x14ac:dyDescent="0.2">
      <c r="A283" t="s">
        <v>272</v>
      </c>
      <c r="B283" s="21">
        <f t="shared" si="20"/>
        <v>162624.32334784625</v>
      </c>
      <c r="C283" s="5"/>
      <c r="D283" s="5">
        <v>169964.95872456848</v>
      </c>
      <c r="E283" s="5"/>
      <c r="F283" s="5">
        <v>141125.92995290403</v>
      </c>
      <c r="G283" s="5"/>
      <c r="H283" s="5">
        <v>139232.1770874582</v>
      </c>
      <c r="I283" s="5"/>
      <c r="J283" s="6">
        <v>294</v>
      </c>
      <c r="K283" s="5"/>
      <c r="L283" s="8">
        <f t="shared" si="21"/>
        <v>5.7909696328643432E-4</v>
      </c>
      <c r="N283" s="5">
        <f t="shared" si="22"/>
        <v>156367.76202660298</v>
      </c>
      <c r="O283" s="5"/>
      <c r="P283" s="6">
        <v>2053</v>
      </c>
      <c r="R283" s="7">
        <f t="shared" si="23"/>
        <v>2.6646342935448359E-4</v>
      </c>
      <c r="T283" s="5">
        <f t="shared" si="24"/>
        <v>6256.5613212432745</v>
      </c>
    </row>
    <row r="284" spans="1:20" x14ac:dyDescent="0.2">
      <c r="A284" t="s">
        <v>273</v>
      </c>
      <c r="B284" s="21">
        <f t="shared" si="20"/>
        <v>2733964.9481843994</v>
      </c>
      <c r="C284" s="5"/>
      <c r="D284" s="5">
        <v>2643128.5417983918</v>
      </c>
      <c r="E284" s="5"/>
      <c r="F284" s="5">
        <v>2194652.2168186302</v>
      </c>
      <c r="G284" s="5"/>
      <c r="H284" s="5">
        <v>2156178.3010337059</v>
      </c>
      <c r="I284" s="5"/>
      <c r="J284" s="6">
        <v>4572</v>
      </c>
      <c r="K284" s="5"/>
      <c r="L284" s="8">
        <f t="shared" si="21"/>
        <v>9.0055486943727142E-3</v>
      </c>
      <c r="N284" s="5">
        <f t="shared" si="22"/>
        <v>2431678.2584545203</v>
      </c>
      <c r="O284" s="5"/>
      <c r="P284" s="6">
        <v>99191</v>
      </c>
      <c r="R284" s="7">
        <f t="shared" si="23"/>
        <v>1.2874220175889226E-2</v>
      </c>
      <c r="T284" s="5">
        <f t="shared" si="24"/>
        <v>302286.68972987903</v>
      </c>
    </row>
    <row r="285" spans="1:20" x14ac:dyDescent="0.2">
      <c r="A285" t="s">
        <v>274</v>
      </c>
      <c r="B285" s="21">
        <f t="shared" si="20"/>
        <v>472843.84496415674</v>
      </c>
      <c r="C285" s="5"/>
      <c r="D285" s="5">
        <v>482723.60726195475</v>
      </c>
      <c r="E285" s="5"/>
      <c r="F285" s="5">
        <v>400816.84187304386</v>
      </c>
      <c r="G285" s="5"/>
      <c r="H285" s="5">
        <v>406653.97928647272</v>
      </c>
      <c r="I285" s="5"/>
      <c r="J285" s="6">
        <v>835</v>
      </c>
      <c r="K285" s="5"/>
      <c r="L285" s="8">
        <f t="shared" si="21"/>
        <v>1.6447141644359616E-3</v>
      </c>
      <c r="N285" s="5">
        <f t="shared" si="22"/>
        <v>444105.71868099837</v>
      </c>
      <c r="O285" s="5"/>
      <c r="P285" s="6">
        <v>9430</v>
      </c>
      <c r="R285" s="7">
        <f t="shared" si="23"/>
        <v>1.2239406423832345E-3</v>
      </c>
      <c r="T285" s="5">
        <f t="shared" si="24"/>
        <v>28738.126283158344</v>
      </c>
    </row>
    <row r="286" spans="1:20" x14ac:dyDescent="0.2">
      <c r="A286" t="s">
        <v>275</v>
      </c>
      <c r="B286" s="21">
        <f t="shared" si="20"/>
        <v>2527578.5045220605</v>
      </c>
      <c r="C286" s="5"/>
      <c r="D286" s="5">
        <v>2562770.95927215</v>
      </c>
      <c r="E286" s="5"/>
      <c r="F286" s="5">
        <v>2127929.4132014411</v>
      </c>
      <c r="G286" s="5"/>
      <c r="H286" s="5">
        <v>2103846.2068870408</v>
      </c>
      <c r="I286" s="5"/>
      <c r="J286" s="6">
        <v>4433</v>
      </c>
      <c r="K286" s="5"/>
      <c r="L286" s="8">
        <f t="shared" si="21"/>
        <v>8.7317579532270873E-3</v>
      </c>
      <c r="N286" s="5">
        <f t="shared" si="22"/>
        <v>2357749.2825303781</v>
      </c>
      <c r="O286" s="5"/>
      <c r="P286" s="6">
        <v>55727</v>
      </c>
      <c r="R286" s="7">
        <f t="shared" si="23"/>
        <v>7.2329310899353662E-3</v>
      </c>
      <c r="T286" s="5">
        <f t="shared" si="24"/>
        <v>169829.2219916824</v>
      </c>
    </row>
    <row r="287" spans="1:20" x14ac:dyDescent="0.2">
      <c r="A287" t="s">
        <v>276</v>
      </c>
      <c r="B287" s="21">
        <f t="shared" si="20"/>
        <v>280850.77947824803</v>
      </c>
      <c r="C287" s="5"/>
      <c r="D287" s="5">
        <v>289634.16435717285</v>
      </c>
      <c r="E287" s="5"/>
      <c r="F287" s="5">
        <v>240490.10512382633</v>
      </c>
      <c r="G287" s="5"/>
      <c r="H287" s="5">
        <v>232853.81340488701</v>
      </c>
      <c r="I287" s="5"/>
      <c r="J287" s="6">
        <v>501</v>
      </c>
      <c r="K287" s="5"/>
      <c r="L287" s="8">
        <f t="shared" si="21"/>
        <v>9.8682849866157702E-4</v>
      </c>
      <c r="N287" s="5">
        <f t="shared" si="22"/>
        <v>266463.43120859901</v>
      </c>
      <c r="O287" s="5"/>
      <c r="P287" s="6">
        <v>4721</v>
      </c>
      <c r="R287" s="7">
        <f t="shared" si="23"/>
        <v>6.1274907451656945E-4</v>
      </c>
      <c r="T287" s="5">
        <f t="shared" si="24"/>
        <v>14387.34826964905</v>
      </c>
    </row>
    <row r="288" spans="1:20" x14ac:dyDescent="0.2">
      <c r="A288" t="s">
        <v>277</v>
      </c>
      <c r="B288" s="21">
        <f t="shared" si="20"/>
        <v>135528.1841957873</v>
      </c>
      <c r="C288" s="5"/>
      <c r="D288" s="5">
        <v>139903.12929029105</v>
      </c>
      <c r="E288" s="5"/>
      <c r="F288" s="5">
        <v>116164.88111769654</v>
      </c>
      <c r="G288" s="5"/>
      <c r="H288" s="5">
        <v>118107.29504660248</v>
      </c>
      <c r="I288" s="5"/>
      <c r="J288" s="6">
        <v>242</v>
      </c>
      <c r="K288" s="5"/>
      <c r="L288" s="8">
        <f t="shared" si="21"/>
        <v>4.7667165005209903E-4</v>
      </c>
      <c r="N288" s="5">
        <f t="shared" si="22"/>
        <v>128710.87894706777</v>
      </c>
      <c r="O288" s="5"/>
      <c r="P288" s="6">
        <v>2237</v>
      </c>
      <c r="R288" s="7">
        <f t="shared" si="23"/>
        <v>2.9034519798635156E-4</v>
      </c>
      <c r="T288" s="5">
        <f t="shared" si="24"/>
        <v>6817.3052487195346</v>
      </c>
    </row>
    <row r="289" spans="1:20" x14ac:dyDescent="0.2">
      <c r="A289" t="s">
        <v>278</v>
      </c>
      <c r="B289" s="21">
        <f t="shared" si="20"/>
        <v>222052.10199974739</v>
      </c>
      <c r="C289" s="5"/>
      <c r="D289" s="5">
        <v>228932.39338411266</v>
      </c>
      <c r="E289" s="5"/>
      <c r="F289" s="5">
        <v>190087.98728350343</v>
      </c>
      <c r="G289" s="5"/>
      <c r="H289" s="5">
        <v>184362.60690201362</v>
      </c>
      <c r="I289" s="5"/>
      <c r="J289" s="6">
        <v>396</v>
      </c>
      <c r="K289" s="5"/>
      <c r="L289" s="8">
        <f t="shared" si="21"/>
        <v>7.8000815463070755E-4</v>
      </c>
      <c r="N289" s="5">
        <f t="shared" si="22"/>
        <v>210617.80191338365</v>
      </c>
      <c r="O289" s="5"/>
      <c r="P289" s="6">
        <v>3752</v>
      </c>
      <c r="R289" s="7">
        <f t="shared" si="23"/>
        <v>4.8698041253678634E-4</v>
      </c>
      <c r="T289" s="5">
        <f t="shared" si="24"/>
        <v>11434.300086363743</v>
      </c>
    </row>
    <row r="290" spans="1:20" x14ac:dyDescent="0.2">
      <c r="A290" t="s">
        <v>279</v>
      </c>
      <c r="B290" s="21">
        <f t="shared" si="20"/>
        <v>172130.67300597316</v>
      </c>
      <c r="C290" s="5"/>
      <c r="D290" s="5">
        <v>179214.75239665384</v>
      </c>
      <c r="E290" s="5"/>
      <c r="F290" s="5">
        <v>148806.25267142945</v>
      </c>
      <c r="G290" s="5"/>
      <c r="H290" s="5">
        <v>148354.28524146409</v>
      </c>
      <c r="I290" s="5"/>
      <c r="J290" s="6">
        <v>310</v>
      </c>
      <c r="K290" s="5"/>
      <c r="L290" s="8">
        <f t="shared" si="21"/>
        <v>6.106124442816145E-4</v>
      </c>
      <c r="N290" s="5">
        <f t="shared" si="22"/>
        <v>164877.57220492154</v>
      </c>
      <c r="O290" s="5"/>
      <c r="P290" s="6">
        <v>2380</v>
      </c>
      <c r="R290" s="7">
        <f t="shared" si="23"/>
        <v>3.0890548556437939E-4</v>
      </c>
      <c r="T290" s="5">
        <f t="shared" si="24"/>
        <v>7253.100801051628</v>
      </c>
    </row>
    <row r="291" spans="1:20" x14ac:dyDescent="0.2">
      <c r="A291" t="s">
        <v>280</v>
      </c>
      <c r="B291" s="21">
        <f t="shared" si="20"/>
        <v>632881.71049777418</v>
      </c>
      <c r="C291" s="5"/>
      <c r="D291" s="5">
        <v>647485.55704597523</v>
      </c>
      <c r="E291" s="5"/>
      <c r="F291" s="5">
        <v>537622.59029677743</v>
      </c>
      <c r="G291" s="5"/>
      <c r="H291" s="5">
        <v>526681.71815497125</v>
      </c>
      <c r="I291" s="5"/>
      <c r="J291" s="6">
        <v>1120</v>
      </c>
      <c r="K291" s="5"/>
      <c r="L291" s="8">
        <f t="shared" si="21"/>
        <v>2.2060836696626072E-3</v>
      </c>
      <c r="N291" s="5">
        <f t="shared" si="22"/>
        <v>595686.71248229721</v>
      </c>
      <c r="O291" s="5"/>
      <c r="P291" s="6">
        <v>12205</v>
      </c>
      <c r="R291" s="7">
        <f t="shared" si="23"/>
        <v>1.5841140551736347E-3</v>
      </c>
      <c r="T291" s="5">
        <f t="shared" si="24"/>
        <v>37194.998015476944</v>
      </c>
    </row>
    <row r="292" spans="1:20" x14ac:dyDescent="0.2">
      <c r="A292" t="s">
        <v>281</v>
      </c>
      <c r="B292" s="21">
        <f t="shared" si="20"/>
        <v>215743.02620117992</v>
      </c>
      <c r="C292" s="5"/>
      <c r="D292" s="5">
        <v>223151.2723390593</v>
      </c>
      <c r="E292" s="5"/>
      <c r="F292" s="5">
        <v>185287.78558442506</v>
      </c>
      <c r="G292" s="5"/>
      <c r="H292" s="5">
        <v>186283.0507239096</v>
      </c>
      <c r="I292" s="5"/>
      <c r="J292" s="6">
        <v>386</v>
      </c>
      <c r="K292" s="5"/>
      <c r="L292" s="8">
        <f t="shared" si="21"/>
        <v>7.6031097900871995E-4</v>
      </c>
      <c r="N292" s="5">
        <f t="shared" si="22"/>
        <v>205299.17055193457</v>
      </c>
      <c r="O292" s="5"/>
      <c r="P292" s="6">
        <v>3427</v>
      </c>
      <c r="R292" s="7">
        <f t="shared" si="23"/>
        <v>4.4479794076854128E-4</v>
      </c>
      <c r="T292" s="5">
        <f t="shared" si="24"/>
        <v>10443.85564924535</v>
      </c>
    </row>
    <row r="293" spans="1:20" x14ac:dyDescent="0.2">
      <c r="A293" t="s">
        <v>282</v>
      </c>
      <c r="B293" s="21">
        <f t="shared" si="20"/>
        <v>310415.83488841628</v>
      </c>
      <c r="C293" s="5"/>
      <c r="D293" s="5">
        <v>323164.66641848226</v>
      </c>
      <c r="E293" s="5"/>
      <c r="F293" s="5">
        <v>268331.27497848083</v>
      </c>
      <c r="G293" s="5"/>
      <c r="H293" s="5">
        <v>251098.02971289877</v>
      </c>
      <c r="I293" s="5"/>
      <c r="J293" s="6">
        <v>559</v>
      </c>
      <c r="K293" s="5"/>
      <c r="L293" s="8">
        <f t="shared" si="21"/>
        <v>1.1010721172691048E-3</v>
      </c>
      <c r="N293" s="5">
        <f t="shared" si="22"/>
        <v>297311.49310500367</v>
      </c>
      <c r="O293" s="5"/>
      <c r="P293" s="6">
        <v>4300</v>
      </c>
      <c r="R293" s="7">
        <f t="shared" si="23"/>
        <v>5.581065495490888E-4</v>
      </c>
      <c r="T293" s="5">
        <f t="shared" si="24"/>
        <v>13104.341783412605</v>
      </c>
    </row>
    <row r="294" spans="1:20" x14ac:dyDescent="0.2">
      <c r="A294" t="s">
        <v>283</v>
      </c>
      <c r="B294" s="21">
        <f t="shared" si="20"/>
        <v>646596.68713331793</v>
      </c>
      <c r="C294" s="5"/>
      <c r="D294" s="5">
        <v>656735.35071806062</v>
      </c>
      <c r="E294" s="5"/>
      <c r="F294" s="5">
        <v>545302.91301530274</v>
      </c>
      <c r="G294" s="5"/>
      <c r="H294" s="5">
        <v>537724.27013087308</v>
      </c>
      <c r="I294" s="5"/>
      <c r="J294" s="6">
        <v>1136</v>
      </c>
      <c r="K294" s="5"/>
      <c r="L294" s="8">
        <f t="shared" si="21"/>
        <v>2.2375991506577873E-3</v>
      </c>
      <c r="N294" s="5">
        <f t="shared" si="22"/>
        <v>604196.52266061574</v>
      </c>
      <c r="O294" s="5"/>
      <c r="P294" s="6">
        <v>13913</v>
      </c>
      <c r="R294" s="7">
        <f t="shared" si="23"/>
        <v>1.8057991683433658E-3</v>
      </c>
      <c r="T294" s="5">
        <f t="shared" si="24"/>
        <v>42400.164472702229</v>
      </c>
    </row>
    <row r="295" spans="1:20" x14ac:dyDescent="0.2">
      <c r="A295" t="s">
        <v>284</v>
      </c>
      <c r="B295" s="21">
        <f t="shared" si="20"/>
        <v>340525.54868198442</v>
      </c>
      <c r="C295" s="5"/>
      <c r="D295" s="5">
        <v>349757.82322572765</v>
      </c>
      <c r="E295" s="5"/>
      <c r="F295" s="5">
        <v>290412.20279424131</v>
      </c>
      <c r="G295" s="5"/>
      <c r="H295" s="5">
        <v>298148.90334935021</v>
      </c>
      <c r="I295" s="5"/>
      <c r="J295" s="6">
        <v>605</v>
      </c>
      <c r="K295" s="5"/>
      <c r="L295" s="8">
        <f t="shared" si="21"/>
        <v>1.1916791251302475E-3</v>
      </c>
      <c r="N295" s="5">
        <f t="shared" si="22"/>
        <v>321777.19736766943</v>
      </c>
      <c r="O295" s="5"/>
      <c r="P295" s="6">
        <v>6152</v>
      </c>
      <c r="R295" s="7">
        <f t="shared" si="23"/>
        <v>7.9848174251767319E-4</v>
      </c>
      <c r="T295" s="5">
        <f t="shared" si="24"/>
        <v>18748.351314314965</v>
      </c>
    </row>
    <row r="296" spans="1:20" x14ac:dyDescent="0.2">
      <c r="A296" t="s">
        <v>285</v>
      </c>
      <c r="B296" s="21">
        <f t="shared" si="20"/>
        <v>2094354.919272417</v>
      </c>
      <c r="C296" s="5"/>
      <c r="D296" s="5">
        <v>2075422.4551741527</v>
      </c>
      <c r="E296" s="5"/>
      <c r="F296" s="5">
        <v>1723272.4099691345</v>
      </c>
      <c r="G296" s="5"/>
      <c r="H296" s="5">
        <v>1708234.7795764699</v>
      </c>
      <c r="I296" s="5"/>
      <c r="J296" s="6">
        <v>3590</v>
      </c>
      <c r="K296" s="5"/>
      <c r="L296" s="8">
        <f t="shared" si="21"/>
        <v>7.0712860482935354E-3</v>
      </c>
      <c r="N296" s="5">
        <f t="shared" si="22"/>
        <v>1909388.6587602205</v>
      </c>
      <c r="O296" s="5"/>
      <c r="P296" s="6">
        <v>60694</v>
      </c>
      <c r="R296" s="7">
        <f t="shared" si="23"/>
        <v>7.8776090507749769E-3</v>
      </c>
      <c r="T296" s="5">
        <f t="shared" si="24"/>
        <v>184966.26051219646</v>
      </c>
    </row>
    <row r="297" spans="1:20" x14ac:dyDescent="0.2">
      <c r="A297" t="s">
        <v>286</v>
      </c>
      <c r="B297" s="21">
        <f t="shared" si="20"/>
        <v>1254748.0627207037</v>
      </c>
      <c r="C297" s="5"/>
      <c r="D297" s="5">
        <v>1256815.7151945983</v>
      </c>
      <c r="E297" s="5"/>
      <c r="F297" s="5">
        <v>1043563.8493796374</v>
      </c>
      <c r="G297" s="5"/>
      <c r="H297" s="5">
        <v>1014954.5598720229</v>
      </c>
      <c r="I297" s="5"/>
      <c r="J297" s="6">
        <v>2174</v>
      </c>
      <c r="K297" s="5"/>
      <c r="L297" s="8">
        <f t="shared" si="21"/>
        <v>4.2821659802200962E-3</v>
      </c>
      <c r="N297" s="5">
        <f t="shared" si="22"/>
        <v>1156270.4579790304</v>
      </c>
      <c r="O297" s="5"/>
      <c r="P297" s="6">
        <v>32314</v>
      </c>
      <c r="R297" s="7">
        <f t="shared" si="23"/>
        <v>4.1941058237509902E-3</v>
      </c>
      <c r="T297" s="5">
        <f t="shared" si="24"/>
        <v>98477.604741673247</v>
      </c>
    </row>
    <row r="298" spans="1:20" x14ac:dyDescent="0.2">
      <c r="A298" t="s">
        <v>287</v>
      </c>
      <c r="B298" s="21">
        <f t="shared" si="20"/>
        <v>957433.40248343255</v>
      </c>
      <c r="C298" s="5"/>
      <c r="D298" s="5">
        <v>970072.11135995213</v>
      </c>
      <c r="E298" s="5"/>
      <c r="F298" s="5">
        <v>805473.84510535037</v>
      </c>
      <c r="G298" s="5"/>
      <c r="H298" s="5">
        <v>801785.29564156965</v>
      </c>
      <c r="I298" s="5"/>
      <c r="J298" s="6">
        <v>1678</v>
      </c>
      <c r="K298" s="5"/>
      <c r="L298" s="8">
        <f t="shared" si="21"/>
        <v>3.3051860693695131E-3</v>
      </c>
      <c r="N298" s="5">
        <f t="shared" si="22"/>
        <v>892466.34245115588</v>
      </c>
      <c r="O298" s="5"/>
      <c r="P298" s="6">
        <v>21318</v>
      </c>
      <c r="R298" s="7">
        <f t="shared" si="23"/>
        <v>2.7669105635552268E-3</v>
      </c>
      <c r="T298" s="5">
        <f t="shared" si="24"/>
        <v>64967.060032276728</v>
      </c>
    </row>
    <row r="299" spans="1:20" x14ac:dyDescent="0.2">
      <c r="A299" t="s">
        <v>288</v>
      </c>
      <c r="B299" s="21">
        <f t="shared" si="20"/>
        <v>322915.59699208016</v>
      </c>
      <c r="C299" s="5"/>
      <c r="D299" s="5">
        <v>326055.22694100894</v>
      </c>
      <c r="E299" s="5"/>
      <c r="F299" s="5">
        <v>270731.37582801998</v>
      </c>
      <c r="G299" s="5"/>
      <c r="H299" s="5">
        <v>269342.24602091056</v>
      </c>
      <c r="I299" s="5"/>
      <c r="J299" s="6">
        <v>564</v>
      </c>
      <c r="K299" s="5"/>
      <c r="L299" s="8">
        <f t="shared" si="21"/>
        <v>1.1109207050800985E-3</v>
      </c>
      <c r="N299" s="5">
        <f t="shared" si="22"/>
        <v>299970.80878572818</v>
      </c>
      <c r="O299" s="5"/>
      <c r="P299" s="6">
        <v>7529</v>
      </c>
      <c r="R299" s="7">
        <f t="shared" si="23"/>
        <v>9.7720563059420693E-4</v>
      </c>
      <c r="T299" s="5">
        <f t="shared" si="24"/>
        <v>22944.788206351979</v>
      </c>
    </row>
    <row r="300" spans="1:20" x14ac:dyDescent="0.2">
      <c r="A300" t="s">
        <v>289</v>
      </c>
      <c r="B300" s="21">
        <f t="shared" si="20"/>
        <v>656386.35482394358</v>
      </c>
      <c r="C300" s="5"/>
      <c r="D300" s="5">
        <v>652688.56598652329</v>
      </c>
      <c r="E300" s="5"/>
      <c r="F300" s="5">
        <v>541942.77182594792</v>
      </c>
      <c r="G300" s="5"/>
      <c r="H300" s="5">
        <v>521880.60860023135</v>
      </c>
      <c r="I300" s="5"/>
      <c r="J300" s="6">
        <v>1129</v>
      </c>
      <c r="K300" s="5"/>
      <c r="L300" s="8">
        <f t="shared" si="21"/>
        <v>2.223811127722396E-3</v>
      </c>
      <c r="N300" s="5">
        <f t="shared" si="22"/>
        <v>600473.48070760141</v>
      </c>
      <c r="O300" s="5"/>
      <c r="P300" s="6">
        <v>18347</v>
      </c>
      <c r="R300" s="7">
        <f t="shared" si="23"/>
        <v>2.3812978754830542E-3</v>
      </c>
      <c r="T300" s="5">
        <f t="shared" si="24"/>
        <v>55912.874116342115</v>
      </c>
    </row>
    <row r="301" spans="1:20" x14ac:dyDescent="0.2">
      <c r="A301" t="s">
        <v>290</v>
      </c>
      <c r="B301" s="21"/>
      <c r="C301" s="5"/>
      <c r="D301" s="5"/>
      <c r="E301" s="5"/>
      <c r="F301" s="5"/>
      <c r="G301" s="5"/>
      <c r="H301" s="5"/>
      <c r="I301" s="5"/>
      <c r="J301" s="5"/>
      <c r="K301" s="5"/>
      <c r="L301" s="1"/>
      <c r="N301" s="5"/>
      <c r="O301" s="5"/>
      <c r="P301" s="5"/>
      <c r="R301" s="7"/>
      <c r="T301" s="5"/>
    </row>
    <row r="302" spans="1:20" x14ac:dyDescent="0.2">
      <c r="A302" t="s">
        <v>300</v>
      </c>
      <c r="B302" s="21">
        <f t="shared" si="20"/>
        <v>293500000</v>
      </c>
      <c r="C302" s="5"/>
      <c r="D302" s="5">
        <v>293500000</v>
      </c>
      <c r="E302" s="5"/>
      <c r="F302" s="5">
        <f>SUM(F11:F300)</f>
        <v>243700000.00000012</v>
      </c>
      <c r="G302" s="5"/>
      <c r="H302" s="5">
        <v>243700000</v>
      </c>
      <c r="I302" s="5"/>
      <c r="J302" s="5">
        <f>SUM(J11:J300)</f>
        <v>507687</v>
      </c>
      <c r="K302" s="5"/>
      <c r="L302" s="8">
        <f>J302/507687</f>
        <v>1</v>
      </c>
      <c r="N302" s="5">
        <f>L302*270020000</f>
        <v>270020000</v>
      </c>
      <c r="O302" s="5"/>
      <c r="P302" s="5">
        <f>SUM(P11:P300)</f>
        <v>7704622</v>
      </c>
      <c r="R302" s="7">
        <f>P302/7704622</f>
        <v>1</v>
      </c>
      <c r="T302" s="5">
        <f>R302*23480000</f>
        <v>23480000</v>
      </c>
    </row>
  </sheetData>
  <pageMargins left="0.75" right="0.75" top="1" bottom="1" header="0.5" footer="0.5"/>
  <pageSetup paperSize="9" orientation="portrait" r:id="rId1"/>
  <headerFooter>
    <oddHeader xml:space="preserve">&amp;LBilaga till regeringsbeslut 2012-12-18 nr II:4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00"/>
  <sheetViews>
    <sheetView topLeftCell="A262" workbookViewId="0">
      <selection activeCell="D300" sqref="A300:D300"/>
    </sheetView>
  </sheetViews>
  <sheetFormatPr defaultRowHeight="12.75" x14ac:dyDescent="0.2"/>
  <cols>
    <col min="1" max="1" width="19.42578125" bestFit="1" customWidth="1"/>
    <col min="4" max="4" width="19.42578125" bestFit="1" customWidth="1"/>
  </cols>
  <sheetData>
    <row r="5" spans="1:5" x14ac:dyDescent="0.2">
      <c r="A5" s="2" t="s">
        <v>307</v>
      </c>
    </row>
    <row r="8" spans="1:5" x14ac:dyDescent="0.2">
      <c r="A8" s="15"/>
      <c r="B8" s="16" t="s">
        <v>308</v>
      </c>
      <c r="C8" s="16"/>
      <c r="D8" s="16"/>
      <c r="E8" s="16" t="s">
        <v>309</v>
      </c>
    </row>
    <row r="9" spans="1:5" x14ac:dyDescent="0.2">
      <c r="A9" t="s">
        <v>16</v>
      </c>
      <c r="B9" s="5">
        <v>507166.52856726199</v>
      </c>
      <c r="D9" t="s">
        <v>12</v>
      </c>
      <c r="E9" s="14">
        <v>11.86855659962478</v>
      </c>
    </row>
    <row r="10" spans="1:5" x14ac:dyDescent="0.2">
      <c r="A10" t="s">
        <v>164</v>
      </c>
      <c r="B10" s="5">
        <v>259600.86083127186</v>
      </c>
      <c r="D10" t="s">
        <v>7</v>
      </c>
      <c r="E10" s="14">
        <v>8.9618720831625929</v>
      </c>
    </row>
    <row r="11" spans="1:5" x14ac:dyDescent="0.2">
      <c r="A11" t="s">
        <v>31</v>
      </c>
      <c r="B11" s="5">
        <v>135838.49535685033</v>
      </c>
      <c r="D11" t="s">
        <v>28</v>
      </c>
      <c r="E11" s="14">
        <v>8.9005748022076947</v>
      </c>
    </row>
    <row r="12" spans="1:5" x14ac:dyDescent="0.2">
      <c r="A12" t="s">
        <v>6</v>
      </c>
      <c r="B12" s="5">
        <v>128012.31695701135</v>
      </c>
      <c r="D12" t="s">
        <v>26</v>
      </c>
      <c r="E12" s="14">
        <v>8.7735261369484174</v>
      </c>
    </row>
    <row r="13" spans="1:5" x14ac:dyDescent="0.2">
      <c r="A13" t="s">
        <v>7</v>
      </c>
      <c r="B13" s="5">
        <v>120042.99914116063</v>
      </c>
      <c r="D13" t="s">
        <v>3</v>
      </c>
      <c r="E13" s="14">
        <v>8.160158431630272</v>
      </c>
    </row>
    <row r="14" spans="1:5" x14ac:dyDescent="0.2">
      <c r="A14" t="s">
        <v>9</v>
      </c>
      <c r="B14" s="5">
        <v>102193.15961881098</v>
      </c>
      <c r="D14" t="s">
        <v>9</v>
      </c>
      <c r="E14" s="14">
        <v>7.9376061679749199</v>
      </c>
    </row>
    <row r="15" spans="1:5" x14ac:dyDescent="0.2">
      <c r="A15" t="s">
        <v>273</v>
      </c>
      <c r="B15" s="5">
        <v>90836.406386007555</v>
      </c>
      <c r="D15" t="s">
        <v>6</v>
      </c>
      <c r="E15" s="14">
        <v>7.3835161588734266</v>
      </c>
    </row>
    <row r="16" spans="1:5" x14ac:dyDescent="0.2">
      <c r="A16" t="s">
        <v>116</v>
      </c>
      <c r="B16" s="5">
        <v>83040.399298073724</v>
      </c>
      <c r="D16" t="s">
        <v>11</v>
      </c>
      <c r="E16" s="14">
        <v>7.0779812984948398</v>
      </c>
    </row>
    <row r="17" spans="1:5" x14ac:dyDescent="0.2">
      <c r="A17" t="s">
        <v>18</v>
      </c>
      <c r="B17" s="5">
        <v>78323.46409633453</v>
      </c>
      <c r="D17" t="s">
        <v>1</v>
      </c>
      <c r="E17" s="14">
        <v>6.6434390497427609</v>
      </c>
    </row>
    <row r="18" spans="1:5" x14ac:dyDescent="0.2">
      <c r="A18" t="s">
        <v>117</v>
      </c>
      <c r="B18" s="5">
        <v>75782.694094797596</v>
      </c>
      <c r="D18" t="s">
        <v>5</v>
      </c>
      <c r="E18" s="14">
        <v>6.0117137479294813</v>
      </c>
    </row>
    <row r="19" spans="1:5" x14ac:dyDescent="0.2">
      <c r="A19" t="s">
        <v>17</v>
      </c>
      <c r="B19" s="5">
        <v>66615.084501569625</v>
      </c>
      <c r="D19" t="s">
        <v>24</v>
      </c>
      <c r="E19" s="14">
        <v>5.8524963525276918</v>
      </c>
    </row>
    <row r="20" spans="1:5" x14ac:dyDescent="0.2">
      <c r="A20" t="s">
        <v>15</v>
      </c>
      <c r="B20" s="5">
        <v>52151.303483929252</v>
      </c>
      <c r="D20" t="s">
        <v>2</v>
      </c>
      <c r="E20" s="14">
        <v>5.3760443208714204</v>
      </c>
    </row>
    <row r="21" spans="1:5" x14ac:dyDescent="0.2">
      <c r="A21" t="s">
        <v>3</v>
      </c>
      <c r="B21" s="5">
        <v>51514.95109495346</v>
      </c>
      <c r="D21" t="s">
        <v>8</v>
      </c>
      <c r="E21" s="14">
        <v>5.1538048613133602</v>
      </c>
    </row>
    <row r="22" spans="1:5" x14ac:dyDescent="0.2">
      <c r="A22" t="s">
        <v>24</v>
      </c>
      <c r="B22" s="5">
        <v>46115.728137875325</v>
      </c>
      <c r="D22" t="s">
        <v>10</v>
      </c>
      <c r="E22" s="14">
        <v>4.8521987259166455</v>
      </c>
    </row>
    <row r="23" spans="1:5" x14ac:dyDescent="0.2">
      <c r="A23" t="s">
        <v>10</v>
      </c>
      <c r="B23" s="5">
        <v>42020.619957428309</v>
      </c>
      <c r="D23" t="s">
        <v>0</v>
      </c>
      <c r="E23" s="14">
        <v>4.8102123708738231</v>
      </c>
    </row>
    <row r="24" spans="1:5" x14ac:dyDescent="0.2">
      <c r="A24" t="s">
        <v>2</v>
      </c>
      <c r="B24" s="5">
        <v>40776.386606838438</v>
      </c>
      <c r="D24" t="s">
        <v>59</v>
      </c>
      <c r="E24" s="14">
        <v>4.2938563331402557</v>
      </c>
    </row>
    <row r="25" spans="1:5" x14ac:dyDescent="0.2">
      <c r="A25" t="s">
        <v>4</v>
      </c>
      <c r="B25" s="5">
        <v>40428.784426679602</v>
      </c>
      <c r="D25" t="s">
        <v>134</v>
      </c>
      <c r="E25" s="14">
        <v>4.2601574599293146</v>
      </c>
    </row>
    <row r="26" spans="1:5" x14ac:dyDescent="0.2">
      <c r="A26" t="s">
        <v>0</v>
      </c>
      <c r="B26" s="5">
        <v>38820.554275934701</v>
      </c>
      <c r="D26" t="s">
        <v>22</v>
      </c>
      <c r="E26" s="14">
        <v>4.21764665575044</v>
      </c>
    </row>
    <row r="27" spans="1:5" x14ac:dyDescent="0.2">
      <c r="A27" t="s">
        <v>1</v>
      </c>
      <c r="B27" s="5">
        <v>36755.044714011252</v>
      </c>
      <c r="D27" t="s">
        <v>104</v>
      </c>
      <c r="E27" s="14">
        <v>4.1970474880770103</v>
      </c>
    </row>
    <row r="28" spans="1:5" x14ac:dyDescent="0.2">
      <c r="A28" t="s">
        <v>133</v>
      </c>
      <c r="B28" s="5">
        <v>34415.849952743156</v>
      </c>
      <c r="D28" t="s">
        <v>18</v>
      </c>
      <c r="E28" s="14">
        <v>3.8864442453851122</v>
      </c>
    </row>
    <row r="29" spans="1:5" x14ac:dyDescent="0.2">
      <c r="A29" t="s">
        <v>19</v>
      </c>
      <c r="B29" s="5">
        <v>33678.452596465591</v>
      </c>
      <c r="D29" t="s">
        <v>145</v>
      </c>
      <c r="E29" s="14">
        <v>3.7574598990750774</v>
      </c>
    </row>
    <row r="30" spans="1:5" x14ac:dyDescent="0.2">
      <c r="A30" t="s">
        <v>134</v>
      </c>
      <c r="B30" s="5">
        <v>31573.718983846833</v>
      </c>
      <c r="D30" t="s">
        <v>96</v>
      </c>
      <c r="E30" s="14">
        <v>3.7222482119330103</v>
      </c>
    </row>
    <row r="31" spans="1:5" x14ac:dyDescent="0.2">
      <c r="A31" t="s">
        <v>165</v>
      </c>
      <c r="B31" s="5">
        <v>30279.52323978534</v>
      </c>
      <c r="D31" t="s">
        <v>19</v>
      </c>
      <c r="E31" s="14">
        <v>3.6615914611987543</v>
      </c>
    </row>
    <row r="32" spans="1:5" x14ac:dyDescent="0.2">
      <c r="A32" t="s">
        <v>11</v>
      </c>
      <c r="B32" s="5">
        <v>29256.846648474166</v>
      </c>
      <c r="D32" t="s">
        <v>15</v>
      </c>
      <c r="E32" s="14">
        <v>3.485690582381995</v>
      </c>
    </row>
    <row r="33" spans="1:5" x14ac:dyDescent="0.2">
      <c r="A33" t="s">
        <v>5</v>
      </c>
      <c r="B33" s="5">
        <v>28637.662568753178</v>
      </c>
      <c r="D33" t="s">
        <v>273</v>
      </c>
      <c r="E33" s="14">
        <v>3.4367002947273351</v>
      </c>
    </row>
    <row r="34" spans="1:5" x14ac:dyDescent="0.2">
      <c r="A34" t="s">
        <v>205</v>
      </c>
      <c r="B34" s="5">
        <v>28232.364848257042</v>
      </c>
      <c r="D34" t="s">
        <v>102</v>
      </c>
      <c r="E34" s="14">
        <v>3.3293018704595667</v>
      </c>
    </row>
    <row r="35" spans="1:5" x14ac:dyDescent="0.2">
      <c r="A35" t="s">
        <v>26</v>
      </c>
      <c r="B35" s="5">
        <v>26374.824626611837</v>
      </c>
      <c r="D35" t="s">
        <v>17</v>
      </c>
      <c r="E35" s="14">
        <v>3.2950718435561743</v>
      </c>
    </row>
    <row r="36" spans="1:5" x14ac:dyDescent="0.2">
      <c r="A36" t="s">
        <v>146</v>
      </c>
      <c r="B36" s="5">
        <v>25195.564203952556</v>
      </c>
      <c r="D36" t="s">
        <v>31</v>
      </c>
      <c r="E36" s="14">
        <v>2.8302713203580687</v>
      </c>
    </row>
    <row r="37" spans="1:5" x14ac:dyDescent="0.2">
      <c r="A37" t="s">
        <v>50</v>
      </c>
      <c r="B37" s="5">
        <v>23551.39351621829</v>
      </c>
      <c r="D37" t="s">
        <v>117</v>
      </c>
      <c r="E37" s="14">
        <v>2.8124115630483004</v>
      </c>
    </row>
    <row r="38" spans="1:5" x14ac:dyDescent="0.2">
      <c r="A38" t="s">
        <v>145</v>
      </c>
      <c r="B38" s="5">
        <v>22308.833421946154</v>
      </c>
      <c r="D38" t="s">
        <v>146</v>
      </c>
      <c r="E38" s="14">
        <v>2.7636327583830278</v>
      </c>
    </row>
    <row r="39" spans="1:5" x14ac:dyDescent="0.2">
      <c r="A39" t="s">
        <v>102</v>
      </c>
      <c r="B39" s="5">
        <v>21729.972635664977</v>
      </c>
      <c r="D39" t="s">
        <v>187</v>
      </c>
      <c r="E39" s="14">
        <v>2.5065101439198045</v>
      </c>
    </row>
    <row r="40" spans="1:5" x14ac:dyDescent="0.2">
      <c r="A40" t="s">
        <v>28</v>
      </c>
      <c r="B40" s="5">
        <v>21353.949625377485</v>
      </c>
      <c r="D40" t="s">
        <v>4</v>
      </c>
      <c r="E40" s="14">
        <v>2.47111060964329</v>
      </c>
    </row>
    <row r="41" spans="1:5" x14ac:dyDescent="0.2">
      <c r="A41" t="s">
        <v>13</v>
      </c>
      <c r="B41" s="5">
        <v>19580.716753542423</v>
      </c>
      <c r="D41" t="s">
        <v>148</v>
      </c>
      <c r="E41" s="14">
        <v>2.3063929854525655</v>
      </c>
    </row>
    <row r="42" spans="1:5" x14ac:dyDescent="0.2">
      <c r="A42" t="s">
        <v>285</v>
      </c>
      <c r="B42" s="5">
        <v>18932.46409826423</v>
      </c>
      <c r="D42" t="s">
        <v>16</v>
      </c>
      <c r="E42" s="14">
        <v>2.2678125084331313</v>
      </c>
    </row>
    <row r="43" spans="1:5" x14ac:dyDescent="0.2">
      <c r="A43" t="s">
        <v>20</v>
      </c>
      <c r="B43" s="5">
        <v>18149.900538804708</v>
      </c>
      <c r="D43" t="s">
        <v>114</v>
      </c>
      <c r="E43" s="14">
        <v>1.9733621666047529</v>
      </c>
    </row>
    <row r="44" spans="1:5" x14ac:dyDescent="0.2">
      <c r="A44" t="s">
        <v>96</v>
      </c>
      <c r="B44" s="5">
        <v>17796.020700103254</v>
      </c>
      <c r="D44" t="s">
        <v>97</v>
      </c>
      <c r="E44" s="14">
        <v>1.9446245629168191</v>
      </c>
    </row>
    <row r="45" spans="1:5" x14ac:dyDescent="0.2">
      <c r="A45" t="s">
        <v>104</v>
      </c>
      <c r="B45" s="5">
        <v>17445.556843934988</v>
      </c>
      <c r="D45" t="s">
        <v>42</v>
      </c>
      <c r="E45" s="14">
        <v>1.9056288114584152</v>
      </c>
    </row>
    <row r="46" spans="1:5" x14ac:dyDescent="0.2">
      <c r="A46" t="s">
        <v>8</v>
      </c>
      <c r="B46" s="5">
        <v>15731.638425801881</v>
      </c>
      <c r="D46" t="s">
        <v>165</v>
      </c>
      <c r="E46" s="14">
        <v>1.8990775869036858</v>
      </c>
    </row>
    <row r="47" spans="1:5" x14ac:dyDescent="0.2">
      <c r="A47" t="s">
        <v>12</v>
      </c>
      <c r="B47" s="5">
        <v>14408.848089824503</v>
      </c>
      <c r="D47" t="s">
        <v>164</v>
      </c>
      <c r="E47" s="14">
        <v>1.891450837001063</v>
      </c>
    </row>
    <row r="48" spans="1:5" x14ac:dyDescent="0.2">
      <c r="A48" t="s">
        <v>135</v>
      </c>
      <c r="B48" s="5">
        <v>13721.98397713853</v>
      </c>
      <c r="D48" t="s">
        <v>137</v>
      </c>
      <c r="E48" s="14">
        <v>1.7652722096151985</v>
      </c>
    </row>
    <row r="49" spans="1:5" x14ac:dyDescent="0.2">
      <c r="A49" t="s">
        <v>137</v>
      </c>
      <c r="B49" s="5">
        <v>11184.956544094603</v>
      </c>
      <c r="D49" t="s">
        <v>133</v>
      </c>
      <c r="E49" s="14">
        <v>1.7633722372330851</v>
      </c>
    </row>
    <row r="50" spans="1:5" x14ac:dyDescent="0.2">
      <c r="A50" t="s">
        <v>98</v>
      </c>
      <c r="B50" s="5">
        <v>9909.1130029018968</v>
      </c>
      <c r="D50" t="s">
        <v>135</v>
      </c>
      <c r="E50" s="14">
        <v>1.4187598972765114</v>
      </c>
    </row>
    <row r="51" spans="1:5" x14ac:dyDescent="0.2">
      <c r="A51" t="s">
        <v>59</v>
      </c>
      <c r="B51" s="5">
        <v>9656.2649494496</v>
      </c>
      <c r="D51" t="s">
        <v>156</v>
      </c>
      <c r="E51" s="14">
        <v>1.2525910096562676</v>
      </c>
    </row>
    <row r="52" spans="1:5" x14ac:dyDescent="0.2">
      <c r="A52" t="s">
        <v>22</v>
      </c>
      <c r="B52" s="5">
        <v>9655.5594334944617</v>
      </c>
      <c r="D52" t="s">
        <v>25</v>
      </c>
      <c r="E52" s="14">
        <v>1.1348101083358708</v>
      </c>
    </row>
    <row r="53" spans="1:5" x14ac:dyDescent="0.2">
      <c r="A53" t="s">
        <v>187</v>
      </c>
      <c r="B53" s="5">
        <v>8998.5623349884409</v>
      </c>
      <c r="D53" t="s">
        <v>98</v>
      </c>
      <c r="E53" s="14">
        <v>1.123228681972277</v>
      </c>
    </row>
    <row r="54" spans="1:5" x14ac:dyDescent="0.2">
      <c r="A54" t="s">
        <v>51</v>
      </c>
      <c r="B54" s="5">
        <v>8782.0965613615699</v>
      </c>
      <c r="D54" t="s">
        <v>13</v>
      </c>
      <c r="E54" s="14">
        <v>1.1057820239986693</v>
      </c>
    </row>
    <row r="55" spans="1:5" x14ac:dyDescent="0.2">
      <c r="A55" t="s">
        <v>75</v>
      </c>
      <c r="B55" s="5">
        <v>8606.9740335117094</v>
      </c>
      <c r="D55" t="s">
        <v>147</v>
      </c>
      <c r="E55" s="14">
        <v>1.0527975585004956</v>
      </c>
    </row>
    <row r="56" spans="1:5" x14ac:dyDescent="0.2">
      <c r="A56" t="s">
        <v>97</v>
      </c>
      <c r="B56" s="5">
        <v>8319.1613892004825</v>
      </c>
      <c r="D56" t="s">
        <v>101</v>
      </c>
      <c r="E56" s="14">
        <v>1.0380339153361451</v>
      </c>
    </row>
    <row r="57" spans="1:5" x14ac:dyDescent="0.2">
      <c r="A57" t="s">
        <v>25</v>
      </c>
      <c r="B57" s="5">
        <v>7944.7347399215214</v>
      </c>
      <c r="D57" t="s">
        <v>116</v>
      </c>
      <c r="E57" s="14">
        <v>0.94030277194769862</v>
      </c>
    </row>
    <row r="58" spans="1:5" x14ac:dyDescent="0.2">
      <c r="A58" t="s">
        <v>114</v>
      </c>
      <c r="B58" s="5">
        <v>7358.3183803117136</v>
      </c>
      <c r="D58" t="s">
        <v>285</v>
      </c>
      <c r="E58" s="14">
        <v>0.91222218643074449</v>
      </c>
    </row>
    <row r="59" spans="1:5" x14ac:dyDescent="0.2">
      <c r="A59" t="s">
        <v>216</v>
      </c>
      <c r="B59" s="5">
        <v>5782.7097825622186</v>
      </c>
      <c r="D59" t="s">
        <v>20</v>
      </c>
      <c r="E59" s="14">
        <v>0.88461884599728702</v>
      </c>
    </row>
    <row r="60" spans="1:5" x14ac:dyDescent="0.2">
      <c r="A60" t="s">
        <v>42</v>
      </c>
      <c r="B60" s="5">
        <v>5321.0520089493948</v>
      </c>
      <c r="D60" t="s">
        <v>103</v>
      </c>
      <c r="E60" s="14">
        <v>0.77990337031312862</v>
      </c>
    </row>
    <row r="61" spans="1:5" x14ac:dyDescent="0.2">
      <c r="A61" t="s">
        <v>241</v>
      </c>
      <c r="B61" s="5">
        <v>5273.9672528160736</v>
      </c>
      <c r="D61" t="s">
        <v>205</v>
      </c>
      <c r="E61" s="14">
        <v>0.70540878417604258</v>
      </c>
    </row>
    <row r="62" spans="1:5" x14ac:dyDescent="0.2">
      <c r="A62" t="s">
        <v>41</v>
      </c>
      <c r="B62" s="5">
        <v>4856.8296177294105</v>
      </c>
      <c r="D62" t="s">
        <v>206</v>
      </c>
      <c r="E62" s="14">
        <v>0.68793633932273668</v>
      </c>
    </row>
    <row r="63" spans="1:5" x14ac:dyDescent="0.2">
      <c r="A63" t="s">
        <v>103</v>
      </c>
      <c r="B63" s="5">
        <v>4801.7823133949423</v>
      </c>
      <c r="D63" t="s">
        <v>105</v>
      </c>
      <c r="E63" s="14">
        <v>0.6070351383184569</v>
      </c>
    </row>
    <row r="64" spans="1:5" x14ac:dyDescent="0.2">
      <c r="A64" t="s">
        <v>148</v>
      </c>
      <c r="B64" s="5">
        <v>4693.4050332798797</v>
      </c>
      <c r="D64" t="s">
        <v>289</v>
      </c>
      <c r="E64" s="14">
        <v>0.56654720645077372</v>
      </c>
    </row>
    <row r="65" spans="1:5" x14ac:dyDescent="0.2">
      <c r="A65" t="s">
        <v>101</v>
      </c>
      <c r="B65" s="5">
        <v>4260.7097965345602</v>
      </c>
      <c r="D65" t="s">
        <v>50</v>
      </c>
      <c r="E65" s="14">
        <v>0.53687999791962593</v>
      </c>
    </row>
    <row r="66" spans="1:5" x14ac:dyDescent="0.2">
      <c r="A66" t="s">
        <v>156</v>
      </c>
      <c r="B66" s="5">
        <v>4171.0350221386761</v>
      </c>
      <c r="D66" t="s">
        <v>41</v>
      </c>
      <c r="E66" s="14">
        <v>0.51987561736472898</v>
      </c>
    </row>
    <row r="67" spans="1:5" x14ac:dyDescent="0.2">
      <c r="A67" t="s">
        <v>206</v>
      </c>
      <c r="B67" s="5">
        <v>4068.5152436407516</v>
      </c>
      <c r="D67" t="s">
        <v>257</v>
      </c>
      <c r="E67" s="14">
        <v>0.46430448969612126</v>
      </c>
    </row>
    <row r="68" spans="1:5" x14ac:dyDescent="0.2">
      <c r="A68" t="s">
        <v>289</v>
      </c>
      <c r="B68" s="5">
        <v>3697.7888374202885</v>
      </c>
      <c r="D68" t="s">
        <v>35</v>
      </c>
      <c r="E68" s="14">
        <v>0.4467644632663248</v>
      </c>
    </row>
    <row r="69" spans="1:5" x14ac:dyDescent="0.2">
      <c r="A69" t="s">
        <v>147</v>
      </c>
      <c r="B69" s="5">
        <v>3164.9020632465836</v>
      </c>
      <c r="D69" t="s">
        <v>57</v>
      </c>
      <c r="E69" s="14">
        <v>0.37730139129474871</v>
      </c>
    </row>
    <row r="70" spans="1:5" x14ac:dyDescent="0.2">
      <c r="A70" t="s">
        <v>121</v>
      </c>
      <c r="B70" s="5">
        <v>2893.3790327154566</v>
      </c>
      <c r="D70" t="s">
        <v>95</v>
      </c>
      <c r="E70" s="14">
        <v>0.36220759752363385</v>
      </c>
    </row>
    <row r="71" spans="1:5" x14ac:dyDescent="0.2">
      <c r="A71" t="s">
        <v>166</v>
      </c>
      <c r="B71" s="5">
        <v>2786.8235711334273</v>
      </c>
      <c r="D71" t="s">
        <v>75</v>
      </c>
      <c r="E71" s="14">
        <v>0.3398327084667141</v>
      </c>
    </row>
    <row r="72" spans="1:5" x14ac:dyDescent="0.2">
      <c r="A72" t="s">
        <v>105</v>
      </c>
      <c r="B72" s="5">
        <v>2593.4049301693449</v>
      </c>
      <c r="D72" t="s">
        <v>121</v>
      </c>
      <c r="E72" s="14">
        <v>0.30406290216378196</v>
      </c>
    </row>
    <row r="73" spans="1:5" x14ac:dyDescent="0.2">
      <c r="A73" t="s">
        <v>171</v>
      </c>
      <c r="B73" s="5">
        <v>2332.6219231863506</v>
      </c>
      <c r="D73" t="s">
        <v>247</v>
      </c>
      <c r="E73" s="14">
        <v>0.29704496489149079</v>
      </c>
    </row>
    <row r="74" spans="1:5" x14ac:dyDescent="0.2">
      <c r="A74" t="s">
        <v>179</v>
      </c>
      <c r="B74" s="5">
        <v>2228.8670715738554</v>
      </c>
      <c r="D74" t="s">
        <v>255</v>
      </c>
      <c r="E74" s="14">
        <v>0.29160981921909634</v>
      </c>
    </row>
    <row r="75" spans="1:5" x14ac:dyDescent="0.2">
      <c r="A75" t="s">
        <v>247</v>
      </c>
      <c r="B75" s="5">
        <v>1542.0931022795266</v>
      </c>
      <c r="D75" t="s">
        <v>166</v>
      </c>
      <c r="E75" s="14">
        <v>0.22462996777936617</v>
      </c>
    </row>
    <row r="76" spans="1:5" x14ac:dyDescent="0.2">
      <c r="A76" t="s">
        <v>95</v>
      </c>
      <c r="B76" s="5">
        <v>1421.802890046325</v>
      </c>
      <c r="D76" t="s">
        <v>51</v>
      </c>
      <c r="E76" s="14">
        <v>0.22118509548010312</v>
      </c>
    </row>
    <row r="77" spans="1:5" x14ac:dyDescent="0.2">
      <c r="A77" t="s">
        <v>257</v>
      </c>
      <c r="B77" s="5">
        <v>1419.9420415916247</v>
      </c>
      <c r="D77" t="s">
        <v>108</v>
      </c>
      <c r="E77" s="14">
        <v>0.18726645342337367</v>
      </c>
    </row>
    <row r="78" spans="1:5" x14ac:dyDescent="0.2">
      <c r="A78" t="s">
        <v>35</v>
      </c>
      <c r="B78" s="5">
        <v>1322.3933136747219</v>
      </c>
      <c r="D78" t="s">
        <v>241</v>
      </c>
      <c r="E78" s="14">
        <v>0.18333483601562506</v>
      </c>
    </row>
    <row r="79" spans="1:5" x14ac:dyDescent="0.2">
      <c r="A79" t="s">
        <v>255</v>
      </c>
      <c r="B79" s="5">
        <v>1250.887093821133</v>
      </c>
      <c r="D79" t="s">
        <v>179</v>
      </c>
      <c r="E79" s="14">
        <v>0.14024822245612967</v>
      </c>
    </row>
    <row r="80" spans="1:5" x14ac:dyDescent="0.2">
      <c r="A80" t="s">
        <v>57</v>
      </c>
      <c r="B80" s="5">
        <v>1046.9880065001198</v>
      </c>
      <c r="D80" t="s">
        <v>171</v>
      </c>
      <c r="E80" s="14">
        <v>0.13714804520754686</v>
      </c>
    </row>
    <row r="81" spans="1:5" x14ac:dyDescent="0.2">
      <c r="A81" t="s">
        <v>108</v>
      </c>
      <c r="B81" s="5">
        <v>868.25324800453382</v>
      </c>
      <c r="D81" t="s">
        <v>216</v>
      </c>
      <c r="E81" s="14">
        <v>0.13594384544444171</v>
      </c>
    </row>
    <row r="82" spans="1:5" x14ac:dyDescent="0.2">
      <c r="A82" t="s">
        <v>199</v>
      </c>
      <c r="B82" s="5">
        <v>291.57059186586412</v>
      </c>
      <c r="D82" t="s">
        <v>199</v>
      </c>
      <c r="E82" s="14">
        <v>0.13377972704133878</v>
      </c>
    </row>
    <row r="83" spans="1:5" x14ac:dyDescent="0.2">
      <c r="A83" t="s">
        <v>40</v>
      </c>
      <c r="B83" s="5">
        <v>-584.35913098277524</v>
      </c>
      <c r="D83" t="s">
        <v>40</v>
      </c>
      <c r="E83" s="14">
        <v>-1.9271799970521641E-2</v>
      </c>
    </row>
    <row r="84" spans="1:5" x14ac:dyDescent="0.2">
      <c r="A84" t="s">
        <v>231</v>
      </c>
      <c r="B84" s="5">
        <v>-860.24617735948414</v>
      </c>
      <c r="D84" t="s">
        <v>231</v>
      </c>
      <c r="E84" s="14">
        <v>-5.638600149185935E-2</v>
      </c>
    </row>
    <row r="85" spans="1:5" x14ac:dyDescent="0.2">
      <c r="A85" t="s">
        <v>189</v>
      </c>
      <c r="B85" s="5">
        <v>-1057.7500001362641</v>
      </c>
      <c r="D85" t="s">
        <v>119</v>
      </c>
      <c r="E85" s="14">
        <v>-0.11623723733201752</v>
      </c>
    </row>
    <row r="86" spans="1:5" x14ac:dyDescent="0.2">
      <c r="A86" t="s">
        <v>136</v>
      </c>
      <c r="B86" s="5">
        <v>-1199.4322470525512</v>
      </c>
      <c r="D86" t="s">
        <v>32</v>
      </c>
      <c r="E86" s="14">
        <v>-0.14046376036006558</v>
      </c>
    </row>
    <row r="87" spans="1:5" x14ac:dyDescent="0.2">
      <c r="A87" t="s">
        <v>52</v>
      </c>
      <c r="B87" s="5">
        <v>-1233.54831829248</v>
      </c>
      <c r="D87" t="s">
        <v>286</v>
      </c>
      <c r="E87" s="14">
        <v>-0.16451516709229397</v>
      </c>
    </row>
    <row r="88" spans="1:5" x14ac:dyDescent="0.2">
      <c r="A88" t="s">
        <v>58</v>
      </c>
      <c r="B88" s="5">
        <v>-1238.257078436407</v>
      </c>
      <c r="D88" t="s">
        <v>62</v>
      </c>
      <c r="E88" s="14">
        <v>-0.26207729630256527</v>
      </c>
    </row>
    <row r="89" spans="1:5" x14ac:dyDescent="0.2">
      <c r="A89" t="s">
        <v>56</v>
      </c>
      <c r="B89" s="5">
        <v>-1646.8503961881215</v>
      </c>
      <c r="D89" t="s">
        <v>52</v>
      </c>
      <c r="E89" s="14">
        <v>-0.28488021283071818</v>
      </c>
    </row>
    <row r="90" spans="1:5" x14ac:dyDescent="0.2">
      <c r="A90" t="s">
        <v>32</v>
      </c>
      <c r="B90" s="5">
        <v>-1749.1298543368466</v>
      </c>
      <c r="D90" t="s">
        <v>249</v>
      </c>
      <c r="E90" s="14">
        <v>-0.28763206418759291</v>
      </c>
    </row>
    <row r="91" spans="1:5" x14ac:dyDescent="0.2">
      <c r="A91" t="s">
        <v>286</v>
      </c>
      <c r="B91" s="5">
        <v>-2067.6524738946464</v>
      </c>
      <c r="D91" t="s">
        <v>83</v>
      </c>
      <c r="E91" s="14">
        <v>-0.30093347007329463</v>
      </c>
    </row>
    <row r="92" spans="1:5" x14ac:dyDescent="0.2">
      <c r="A92" t="s">
        <v>212</v>
      </c>
      <c r="B92" s="5">
        <v>-2091.6774315495277</v>
      </c>
      <c r="D92" t="s">
        <v>189</v>
      </c>
      <c r="E92" s="14">
        <v>-0.30342660593635218</v>
      </c>
    </row>
    <row r="93" spans="1:5" x14ac:dyDescent="0.2">
      <c r="A93" t="s">
        <v>223</v>
      </c>
      <c r="B93" s="5">
        <v>-2147.0409190673963</v>
      </c>
      <c r="D93" t="s">
        <v>136</v>
      </c>
      <c r="E93" s="14">
        <v>-0.30782491025097558</v>
      </c>
    </row>
    <row r="94" spans="1:5" x14ac:dyDescent="0.2">
      <c r="A94" t="s">
        <v>161</v>
      </c>
      <c r="B94" s="5">
        <v>-2295.383500241267</v>
      </c>
      <c r="D94" t="s">
        <v>118</v>
      </c>
      <c r="E94" s="14">
        <v>-0.38336706732231551</v>
      </c>
    </row>
    <row r="95" spans="1:5" x14ac:dyDescent="0.2">
      <c r="A95" t="s">
        <v>143</v>
      </c>
      <c r="B95" s="5">
        <v>-2335.7304445410264</v>
      </c>
      <c r="D95" t="s">
        <v>173</v>
      </c>
      <c r="E95" s="14">
        <v>-0.39221162544380572</v>
      </c>
    </row>
    <row r="96" spans="1:5" x14ac:dyDescent="0.2">
      <c r="A96" t="s">
        <v>183</v>
      </c>
      <c r="B96" s="5">
        <v>-2345.3283176424447</v>
      </c>
      <c r="D96" t="s">
        <v>193</v>
      </c>
      <c r="E96" s="14">
        <v>-0.3971505863133995</v>
      </c>
    </row>
    <row r="97" spans="1:5" x14ac:dyDescent="0.2">
      <c r="A97" t="s">
        <v>112</v>
      </c>
      <c r="B97" s="5">
        <v>-2442.3387003647222</v>
      </c>
      <c r="D97" t="s">
        <v>230</v>
      </c>
      <c r="E97" s="14">
        <v>-0.39771134481653148</v>
      </c>
    </row>
    <row r="98" spans="1:5" x14ac:dyDescent="0.2">
      <c r="A98" t="s">
        <v>61</v>
      </c>
      <c r="B98" s="5">
        <v>-2487.6880356363254</v>
      </c>
      <c r="D98" t="s">
        <v>123</v>
      </c>
      <c r="E98" s="14">
        <v>-0.42850735101896964</v>
      </c>
    </row>
    <row r="99" spans="1:5" x14ac:dyDescent="0.2">
      <c r="A99" t="s">
        <v>270</v>
      </c>
      <c r="B99" s="5">
        <v>-2553.1789534148993</v>
      </c>
      <c r="D99" t="s">
        <v>60</v>
      </c>
      <c r="E99" s="14">
        <v>-0.52707448829542036</v>
      </c>
    </row>
    <row r="100" spans="1:5" x14ac:dyDescent="0.2">
      <c r="A100" t="s">
        <v>288</v>
      </c>
      <c r="B100" s="5">
        <v>-3139.6299489287776</v>
      </c>
      <c r="D100" t="s">
        <v>58</v>
      </c>
      <c r="E100" s="14">
        <v>-0.5436288980189552</v>
      </c>
    </row>
    <row r="101" spans="1:5" x14ac:dyDescent="0.2">
      <c r="A101" t="s">
        <v>46</v>
      </c>
      <c r="B101" s="5">
        <v>-3154.3572553365957</v>
      </c>
      <c r="D101" t="s">
        <v>161</v>
      </c>
      <c r="E101" s="14">
        <v>-0.54916758588551273</v>
      </c>
    </row>
    <row r="102" spans="1:5" x14ac:dyDescent="0.2">
      <c r="A102" t="s">
        <v>150</v>
      </c>
      <c r="B102" s="5">
        <v>-3249.8746685249207</v>
      </c>
      <c r="D102" t="s">
        <v>260</v>
      </c>
      <c r="E102" s="14">
        <v>-0.57148638485570169</v>
      </c>
    </row>
    <row r="103" spans="1:5" x14ac:dyDescent="0.2">
      <c r="A103" t="s">
        <v>211</v>
      </c>
      <c r="B103" s="5">
        <v>-3288.5323291481764</v>
      </c>
      <c r="D103" t="s">
        <v>61</v>
      </c>
      <c r="E103" s="14">
        <v>-0.57222392790066134</v>
      </c>
    </row>
    <row r="104" spans="1:5" x14ac:dyDescent="0.2">
      <c r="A104" t="s">
        <v>266</v>
      </c>
      <c r="B104" s="5">
        <v>-3440.0896024276299</v>
      </c>
      <c r="D104" t="s">
        <v>106</v>
      </c>
      <c r="E104" s="14">
        <v>-0.6049335152912394</v>
      </c>
    </row>
    <row r="105" spans="1:5" x14ac:dyDescent="0.2">
      <c r="A105" t="s">
        <v>186</v>
      </c>
      <c r="B105" s="5">
        <v>-3461.3381172099616</v>
      </c>
      <c r="D105" t="s">
        <v>183</v>
      </c>
      <c r="E105" s="14">
        <v>-0.61748471971297958</v>
      </c>
    </row>
    <row r="106" spans="1:5" x14ac:dyDescent="0.2">
      <c r="A106" t="s">
        <v>213</v>
      </c>
      <c r="B106" s="5">
        <v>-3462.8074358840822</v>
      </c>
      <c r="D106" t="s">
        <v>172</v>
      </c>
      <c r="E106" s="14">
        <v>-0.62814369684280891</v>
      </c>
    </row>
    <row r="107" spans="1:5" x14ac:dyDescent="0.2">
      <c r="A107" t="s">
        <v>138</v>
      </c>
      <c r="B107" s="5">
        <v>-3552.9386178507702</v>
      </c>
      <c r="D107" t="s">
        <v>129</v>
      </c>
      <c r="E107" s="14">
        <v>-0.63267661399255548</v>
      </c>
    </row>
    <row r="108" spans="1:5" x14ac:dyDescent="0.2">
      <c r="A108" t="s">
        <v>106</v>
      </c>
      <c r="B108" s="5">
        <v>-3574.1321413826663</v>
      </c>
      <c r="D108" t="s">
        <v>91</v>
      </c>
      <c r="E108" s="14">
        <v>-0.65260246790754817</v>
      </c>
    </row>
    <row r="109" spans="1:5" x14ac:dyDescent="0.2">
      <c r="A109" t="s">
        <v>27</v>
      </c>
      <c r="B109" s="5">
        <v>-3873.5744897606201</v>
      </c>
      <c r="D109" t="s">
        <v>223</v>
      </c>
      <c r="E109" s="14">
        <v>-0.66319345526805185</v>
      </c>
    </row>
    <row r="110" spans="1:5" x14ac:dyDescent="0.2">
      <c r="A110" t="s">
        <v>79</v>
      </c>
      <c r="B110" s="5">
        <v>-4104.3986584002269</v>
      </c>
      <c r="D110" t="s">
        <v>212</v>
      </c>
      <c r="E110" s="14">
        <v>-0.66754932528969579</v>
      </c>
    </row>
    <row r="111" spans="1:5" x14ac:dyDescent="0.2">
      <c r="A111" t="s">
        <v>34</v>
      </c>
      <c r="B111" s="5">
        <v>-4123.866065342736</v>
      </c>
      <c r="D111" t="s">
        <v>138</v>
      </c>
      <c r="E111" s="14">
        <v>-0.74134627754167681</v>
      </c>
    </row>
    <row r="112" spans="1:5" x14ac:dyDescent="0.2">
      <c r="A112" t="s">
        <v>44</v>
      </c>
      <c r="B112" s="5">
        <v>-4201.9138489175239</v>
      </c>
      <c r="D112" t="s">
        <v>56</v>
      </c>
      <c r="E112" s="14">
        <v>-0.77832503615639093</v>
      </c>
    </row>
    <row r="113" spans="1:5" x14ac:dyDescent="0.2">
      <c r="A113" t="s">
        <v>144</v>
      </c>
      <c r="B113" s="5">
        <v>-4261.1727951318608</v>
      </c>
      <c r="D113" t="s">
        <v>79</v>
      </c>
      <c r="E113" s="14">
        <v>-0.88085096093067916</v>
      </c>
    </row>
    <row r="114" spans="1:5" x14ac:dyDescent="0.2">
      <c r="A114" t="s">
        <v>149</v>
      </c>
      <c r="B114" s="5">
        <v>-4362.1638696875016</v>
      </c>
      <c r="D114" t="s">
        <v>270</v>
      </c>
      <c r="E114" s="14">
        <v>-0.88505171386886738</v>
      </c>
    </row>
    <row r="115" spans="1:5" x14ac:dyDescent="0.2">
      <c r="A115" t="s">
        <v>277</v>
      </c>
      <c r="B115" s="5">
        <v>-4374.9450945037534</v>
      </c>
      <c r="D115" t="s">
        <v>288</v>
      </c>
      <c r="E115" s="14">
        <v>-0.96291354639035376</v>
      </c>
    </row>
    <row r="116" spans="1:5" x14ac:dyDescent="0.2">
      <c r="A116" t="s">
        <v>268</v>
      </c>
      <c r="B116" s="5">
        <v>-4411.5433955210174</v>
      </c>
      <c r="D116" t="s">
        <v>113</v>
      </c>
      <c r="E116" s="14">
        <v>-0.97418852768187403</v>
      </c>
    </row>
    <row r="117" spans="1:5" x14ac:dyDescent="0.2">
      <c r="A117" t="s">
        <v>232</v>
      </c>
      <c r="B117" s="5">
        <v>-4525.2090079049231</v>
      </c>
      <c r="D117" t="s">
        <v>112</v>
      </c>
      <c r="E117" s="14">
        <v>-0.9987423391545458</v>
      </c>
    </row>
    <row r="118" spans="1:5" x14ac:dyDescent="0.2">
      <c r="A118" t="s">
        <v>158</v>
      </c>
      <c r="B118" s="5">
        <v>-4588.7268977187923</v>
      </c>
      <c r="D118" t="s">
        <v>177</v>
      </c>
      <c r="E118" s="14">
        <v>-1.0103134292202109</v>
      </c>
    </row>
    <row r="119" spans="1:5" x14ac:dyDescent="0.2">
      <c r="A119" t="s">
        <v>215</v>
      </c>
      <c r="B119" s="5">
        <v>-4684.1288358838938</v>
      </c>
      <c r="D119" t="s">
        <v>55</v>
      </c>
      <c r="E119" s="14">
        <v>-1.0106113564962826</v>
      </c>
    </row>
    <row r="120" spans="1:5" x14ac:dyDescent="0.2">
      <c r="A120" t="s">
        <v>159</v>
      </c>
      <c r="B120" s="5">
        <v>-4713.5619948485401</v>
      </c>
      <c r="D120" t="s">
        <v>124</v>
      </c>
      <c r="E120" s="14">
        <v>-1.0392509138239969</v>
      </c>
    </row>
    <row r="121" spans="1:5" x14ac:dyDescent="0.2">
      <c r="A121" t="s">
        <v>119</v>
      </c>
      <c r="B121" s="5">
        <v>-4809.371874329634</v>
      </c>
      <c r="D121" t="s">
        <v>132</v>
      </c>
      <c r="E121" s="14">
        <v>-1.1129370032470387</v>
      </c>
    </row>
    <row r="122" spans="1:5" x14ac:dyDescent="0.2">
      <c r="A122" t="s">
        <v>265</v>
      </c>
      <c r="B122" s="5">
        <v>-4917.2917144001112</v>
      </c>
      <c r="D122" t="s">
        <v>178</v>
      </c>
      <c r="E122" s="14">
        <v>-1.1284538931017773</v>
      </c>
    </row>
    <row r="123" spans="1:5" x14ac:dyDescent="0.2">
      <c r="A123" t="s">
        <v>60</v>
      </c>
      <c r="B123" s="5">
        <v>-4966.7427090504207</v>
      </c>
      <c r="D123" t="s">
        <v>89</v>
      </c>
      <c r="E123" s="14">
        <v>-1.1434784634831829</v>
      </c>
    </row>
    <row r="124" spans="1:5" x14ac:dyDescent="0.2">
      <c r="A124" t="s">
        <v>118</v>
      </c>
      <c r="B124" s="5">
        <v>-5226.0151704289019</v>
      </c>
      <c r="D124" t="s">
        <v>53</v>
      </c>
      <c r="E124" s="14">
        <v>-1.1738889808930009</v>
      </c>
    </row>
    <row r="125" spans="1:5" x14ac:dyDescent="0.2">
      <c r="A125" t="s">
        <v>209</v>
      </c>
      <c r="B125" s="5">
        <v>-5228.8757479338674</v>
      </c>
      <c r="D125" t="s">
        <v>201</v>
      </c>
      <c r="E125" s="14">
        <v>-1.1790602087198288</v>
      </c>
    </row>
    <row r="126" spans="1:5" x14ac:dyDescent="0.2">
      <c r="A126" t="s">
        <v>271</v>
      </c>
      <c r="B126" s="5">
        <v>-5276.6468292102218</v>
      </c>
      <c r="D126" t="s">
        <v>232</v>
      </c>
      <c r="E126" s="14">
        <v>-1.1987079867763928</v>
      </c>
    </row>
    <row r="127" spans="1:5" x14ac:dyDescent="0.2">
      <c r="A127" t="s">
        <v>43</v>
      </c>
      <c r="B127" s="5">
        <v>-5341.1517822586466</v>
      </c>
      <c r="D127" t="s">
        <v>107</v>
      </c>
      <c r="E127" s="14">
        <v>-1.2088223557935596</v>
      </c>
    </row>
    <row r="128" spans="1:5" x14ac:dyDescent="0.2">
      <c r="A128" t="s">
        <v>113</v>
      </c>
      <c r="B128" s="5">
        <v>-5530.5275668450631</v>
      </c>
      <c r="D128" t="s">
        <v>170</v>
      </c>
      <c r="E128" s="14">
        <v>-1.2182853060971222</v>
      </c>
    </row>
    <row r="129" spans="1:5" x14ac:dyDescent="0.2">
      <c r="A129" t="s">
        <v>239</v>
      </c>
      <c r="B129" s="5">
        <v>-5537.8037899033516</v>
      </c>
      <c r="D129" t="s">
        <v>64</v>
      </c>
      <c r="E129" s="14">
        <v>-1.2257408334222175</v>
      </c>
    </row>
    <row r="130" spans="1:5" x14ac:dyDescent="0.2">
      <c r="A130" t="s">
        <v>110</v>
      </c>
      <c r="B130" s="5">
        <v>-5584.3365025519743</v>
      </c>
      <c r="D130" t="s">
        <v>27</v>
      </c>
      <c r="E130" s="14">
        <v>-1.2271769985729208</v>
      </c>
    </row>
    <row r="131" spans="1:5" x14ac:dyDescent="0.2">
      <c r="A131" t="s">
        <v>228</v>
      </c>
      <c r="B131" s="5">
        <v>-5595.6225608254317</v>
      </c>
      <c r="D131" t="s">
        <v>213</v>
      </c>
      <c r="E131" s="14">
        <v>-1.2504915612108425</v>
      </c>
    </row>
    <row r="132" spans="1:5" x14ac:dyDescent="0.2">
      <c r="A132" t="s">
        <v>190</v>
      </c>
      <c r="B132" s="5">
        <v>-5686.9910129153868</v>
      </c>
      <c r="D132" t="s">
        <v>158</v>
      </c>
      <c r="E132" s="14">
        <v>-1.2843744962439452</v>
      </c>
    </row>
    <row r="133" spans="1:5" x14ac:dyDescent="0.2">
      <c r="A133" t="s">
        <v>163</v>
      </c>
      <c r="B133" s="5">
        <v>-5718.1717423203518</v>
      </c>
      <c r="D133" t="s">
        <v>110</v>
      </c>
      <c r="E133" s="14">
        <v>-1.2931202588758683</v>
      </c>
    </row>
    <row r="134" spans="1:5" x14ac:dyDescent="0.2">
      <c r="A134" t="s">
        <v>123</v>
      </c>
      <c r="B134" s="5">
        <v>-5806.6807154095732</v>
      </c>
      <c r="D134" t="s">
        <v>287</v>
      </c>
      <c r="E134" s="14">
        <v>-1.3028628210743243</v>
      </c>
    </row>
    <row r="135" spans="1:5" x14ac:dyDescent="0.2">
      <c r="A135" t="s">
        <v>169</v>
      </c>
      <c r="B135" s="5">
        <v>-5873.6536176781519</v>
      </c>
      <c r="D135" t="s">
        <v>242</v>
      </c>
      <c r="E135" s="14">
        <v>-1.3207998713830271</v>
      </c>
    </row>
    <row r="136" spans="1:5" x14ac:dyDescent="0.2">
      <c r="A136" t="s">
        <v>264</v>
      </c>
      <c r="B136" s="5">
        <v>-5988.3277471477049</v>
      </c>
      <c r="D136" t="s">
        <v>169</v>
      </c>
      <c r="E136" s="14">
        <v>-1.3403772971093852</v>
      </c>
    </row>
    <row r="137" spans="1:5" x14ac:dyDescent="0.2">
      <c r="A137" t="s">
        <v>70</v>
      </c>
      <c r="B137" s="5">
        <v>-6035.0006841838476</v>
      </c>
      <c r="D137" t="s">
        <v>34</v>
      </c>
      <c r="E137" s="14">
        <v>-1.3613230627434469</v>
      </c>
    </row>
    <row r="138" spans="1:5" x14ac:dyDescent="0.2">
      <c r="A138" t="s">
        <v>83</v>
      </c>
      <c r="B138" s="5">
        <v>-6118.6403173948638</v>
      </c>
      <c r="D138" t="s">
        <v>168</v>
      </c>
      <c r="E138" s="14">
        <v>-1.3615414433100215</v>
      </c>
    </row>
    <row r="139" spans="1:5" x14ac:dyDescent="0.2">
      <c r="A139" t="s">
        <v>152</v>
      </c>
      <c r="B139" s="5">
        <v>-6282.6384652104171</v>
      </c>
      <c r="D139" t="s">
        <v>21</v>
      </c>
      <c r="E139" s="14">
        <v>-1.3697003062994373</v>
      </c>
    </row>
    <row r="140" spans="1:5" x14ac:dyDescent="0.2">
      <c r="A140" t="s">
        <v>201</v>
      </c>
      <c r="B140" s="5">
        <v>-6284.6191827059956</v>
      </c>
      <c r="D140" t="s">
        <v>275</v>
      </c>
      <c r="E140" s="14">
        <v>-1.3732188833638248</v>
      </c>
    </row>
    <row r="141" spans="1:5" x14ac:dyDescent="0.2">
      <c r="A141" t="s">
        <v>107</v>
      </c>
      <c r="B141" s="5">
        <v>-6380.3620534187066</v>
      </c>
      <c r="D141" t="s">
        <v>14</v>
      </c>
      <c r="E141" s="14">
        <v>-1.4079189554480176</v>
      </c>
    </row>
    <row r="142" spans="1:5" x14ac:dyDescent="0.2">
      <c r="A142" t="s">
        <v>236</v>
      </c>
      <c r="B142" s="5">
        <v>-6648.7930401612248</v>
      </c>
      <c r="D142" t="s">
        <v>159</v>
      </c>
      <c r="E142" s="14">
        <v>-1.4106176785830704</v>
      </c>
    </row>
    <row r="143" spans="1:5" x14ac:dyDescent="0.2">
      <c r="A143" t="s">
        <v>100</v>
      </c>
      <c r="B143" s="5">
        <v>-6754.4142327504233</v>
      </c>
      <c r="D143" t="s">
        <v>157</v>
      </c>
      <c r="E143" s="14">
        <v>-1.4108658662411178</v>
      </c>
    </row>
    <row r="144" spans="1:5" x14ac:dyDescent="0.2">
      <c r="A144" t="s">
        <v>180</v>
      </c>
      <c r="B144" s="5">
        <v>-6852.7245663773501</v>
      </c>
      <c r="D144" t="s">
        <v>36</v>
      </c>
      <c r="E144" s="14">
        <v>-1.4261125132497665</v>
      </c>
    </row>
    <row r="145" spans="1:5" x14ac:dyDescent="0.2">
      <c r="A145" t="s">
        <v>191</v>
      </c>
      <c r="B145" s="5">
        <v>-6880.2374916191329</v>
      </c>
      <c r="D145" t="s">
        <v>143</v>
      </c>
      <c r="E145" s="14">
        <v>-1.4378193991981703</v>
      </c>
    </row>
    <row r="146" spans="1:5" x14ac:dyDescent="0.2">
      <c r="A146" t="s">
        <v>278</v>
      </c>
      <c r="B146" s="5">
        <v>-6880.2913843652641</v>
      </c>
      <c r="D146" t="s">
        <v>209</v>
      </c>
      <c r="E146" s="14">
        <v>-1.449478138427307</v>
      </c>
    </row>
    <row r="147" spans="1:5" x14ac:dyDescent="0.2">
      <c r="A147" t="s">
        <v>204</v>
      </c>
      <c r="B147" s="5">
        <v>-6890.3649218797509</v>
      </c>
      <c r="D147" t="s">
        <v>245</v>
      </c>
      <c r="E147" s="14">
        <v>-1.4536764340431385</v>
      </c>
    </row>
    <row r="148" spans="1:5" x14ac:dyDescent="0.2">
      <c r="A148" t="s">
        <v>262</v>
      </c>
      <c r="B148" s="5">
        <v>-6942.0023184706224</v>
      </c>
      <c r="D148" t="s">
        <v>99</v>
      </c>
      <c r="E148" s="14">
        <v>-1.4730188963265278</v>
      </c>
    </row>
    <row r="149" spans="1:5" x14ac:dyDescent="0.2">
      <c r="A149" t="s">
        <v>141</v>
      </c>
      <c r="B149" s="5">
        <v>-6976.1216852237703</v>
      </c>
      <c r="D149" t="s">
        <v>228</v>
      </c>
      <c r="E149" s="14">
        <v>-1.5053080248503936</v>
      </c>
    </row>
    <row r="150" spans="1:5" x14ac:dyDescent="0.2">
      <c r="A150" t="s">
        <v>279</v>
      </c>
      <c r="B150" s="5">
        <v>-7084.0793906806794</v>
      </c>
      <c r="D150" t="s">
        <v>85</v>
      </c>
      <c r="E150" s="14">
        <v>-1.5216900802823008</v>
      </c>
    </row>
    <row r="151" spans="1:5" x14ac:dyDescent="0.2">
      <c r="A151" t="s">
        <v>230</v>
      </c>
      <c r="B151" s="5">
        <v>-7173.558367171092</v>
      </c>
      <c r="D151" t="s">
        <v>283</v>
      </c>
      <c r="E151" s="14">
        <v>-1.5437974480370653</v>
      </c>
    </row>
    <row r="152" spans="1:5" x14ac:dyDescent="0.2">
      <c r="A152" t="s">
        <v>178</v>
      </c>
      <c r="B152" s="5">
        <v>-7215.2437760600587</v>
      </c>
      <c r="D152" t="s">
        <v>210</v>
      </c>
      <c r="E152" s="14">
        <v>-1.5600074120429963</v>
      </c>
    </row>
    <row r="153" spans="1:5" x14ac:dyDescent="0.2">
      <c r="A153" t="s">
        <v>99</v>
      </c>
      <c r="B153" s="5">
        <v>-7229.8297595760669</v>
      </c>
      <c r="D153" t="s">
        <v>214</v>
      </c>
      <c r="E153" s="14">
        <v>-1.5757262469669797</v>
      </c>
    </row>
    <row r="154" spans="1:5" x14ac:dyDescent="0.2">
      <c r="A154" t="s">
        <v>45</v>
      </c>
      <c r="B154" s="5">
        <v>-7290.5805768198334</v>
      </c>
      <c r="D154" t="s">
        <v>33</v>
      </c>
      <c r="E154" s="14">
        <v>-1.5872565929862748</v>
      </c>
    </row>
    <row r="155" spans="1:5" x14ac:dyDescent="0.2">
      <c r="A155" t="s">
        <v>272</v>
      </c>
      <c r="B155" s="5">
        <v>-7340.6353767222317</v>
      </c>
      <c r="D155" t="s">
        <v>23</v>
      </c>
      <c r="E155" s="14">
        <v>-1.6088636298636105</v>
      </c>
    </row>
    <row r="156" spans="1:5" x14ac:dyDescent="0.2">
      <c r="A156" t="s">
        <v>281</v>
      </c>
      <c r="B156" s="5">
        <v>-7408.2461378793814</v>
      </c>
      <c r="D156" t="s">
        <v>150</v>
      </c>
      <c r="E156" s="14">
        <v>-1.6107536459384231</v>
      </c>
    </row>
    <row r="157" spans="1:5" x14ac:dyDescent="0.2">
      <c r="A157" t="s">
        <v>128</v>
      </c>
      <c r="B157" s="5">
        <v>-7501.3396080542007</v>
      </c>
      <c r="D157" t="s">
        <v>239</v>
      </c>
      <c r="E157" s="14">
        <v>-1.6180941760006617</v>
      </c>
    </row>
    <row r="158" spans="1:5" x14ac:dyDescent="0.2">
      <c r="A158" t="s">
        <v>162</v>
      </c>
      <c r="B158" s="5">
        <v>-7564.4065828191815</v>
      </c>
      <c r="D158" t="s">
        <v>217</v>
      </c>
      <c r="E158" s="14">
        <v>-1.6361864403861559</v>
      </c>
    </row>
    <row r="159" spans="1:5" x14ac:dyDescent="0.2">
      <c r="A159" t="s">
        <v>269</v>
      </c>
      <c r="B159" s="5">
        <v>-7623.5187136195891</v>
      </c>
      <c r="D159" t="s">
        <v>233</v>
      </c>
      <c r="E159" s="14">
        <v>-1.6381627000713106</v>
      </c>
    </row>
    <row r="160" spans="1:5" x14ac:dyDescent="0.2">
      <c r="A160" t="s">
        <v>202</v>
      </c>
      <c r="B160" s="5">
        <v>-7660.9671489971224</v>
      </c>
      <c r="D160" t="s">
        <v>46</v>
      </c>
      <c r="E160" s="14">
        <v>-1.6534264332146664</v>
      </c>
    </row>
    <row r="161" spans="1:5" x14ac:dyDescent="0.2">
      <c r="A161" t="s">
        <v>226</v>
      </c>
      <c r="B161" s="5">
        <v>-7681.7905965993414</v>
      </c>
      <c r="D161" t="s">
        <v>72</v>
      </c>
      <c r="E161" s="14">
        <v>-1.7028699633025668</v>
      </c>
    </row>
    <row r="162" spans="1:5" x14ac:dyDescent="0.2">
      <c r="A162" t="s">
        <v>172</v>
      </c>
      <c r="B162" s="5">
        <v>-7887.3459464344196</v>
      </c>
      <c r="D162" t="s">
        <v>39</v>
      </c>
      <c r="E162" s="14">
        <v>-1.715450395875584</v>
      </c>
    </row>
    <row r="163" spans="1:5" x14ac:dyDescent="0.2">
      <c r="A163" t="s">
        <v>227</v>
      </c>
      <c r="B163" s="5">
        <v>-8042.9785149865784</v>
      </c>
      <c r="D163" t="s">
        <v>163</v>
      </c>
      <c r="E163" s="14">
        <v>-1.7172069949267676</v>
      </c>
    </row>
    <row r="164" spans="1:5" x14ac:dyDescent="0.2">
      <c r="A164" t="s">
        <v>221</v>
      </c>
      <c r="B164" s="5">
        <v>-8199.502444829559</v>
      </c>
      <c r="D164" t="s">
        <v>190</v>
      </c>
      <c r="E164" s="14">
        <v>-1.7288535769882096</v>
      </c>
    </row>
    <row r="165" spans="1:5" x14ac:dyDescent="0.2">
      <c r="A165" t="s">
        <v>49</v>
      </c>
      <c r="B165" s="5">
        <v>-8377.1055216854438</v>
      </c>
      <c r="D165" t="s">
        <v>127</v>
      </c>
      <c r="E165" s="14">
        <v>-1.7348443240187472</v>
      </c>
    </row>
    <row r="166" spans="1:5" x14ac:dyDescent="0.2">
      <c r="A166" t="s">
        <v>47</v>
      </c>
      <c r="B166" s="5">
        <v>-8428.3794333731639</v>
      </c>
      <c r="D166" t="s">
        <v>144</v>
      </c>
      <c r="E166" s="14">
        <v>-1.7466449476752244</v>
      </c>
    </row>
    <row r="167" spans="1:5" x14ac:dyDescent="0.2">
      <c r="A167" t="s">
        <v>184</v>
      </c>
      <c r="B167" s="5">
        <v>-8436.871472703584</v>
      </c>
      <c r="D167" t="s">
        <v>76</v>
      </c>
      <c r="E167" s="14">
        <v>-1.7498773627107722</v>
      </c>
    </row>
    <row r="168" spans="1:5" x14ac:dyDescent="0.2">
      <c r="A168" t="s">
        <v>188</v>
      </c>
      <c r="B168" s="5">
        <v>-8546.636133869004</v>
      </c>
      <c r="D168" t="s">
        <v>252</v>
      </c>
      <c r="E168" s="14">
        <v>-1.7771773927403589</v>
      </c>
    </row>
    <row r="169" spans="1:5" x14ac:dyDescent="0.2">
      <c r="A169" t="s">
        <v>77</v>
      </c>
      <c r="B169" s="5">
        <v>-8623.3614141836297</v>
      </c>
      <c r="D169" t="s">
        <v>139</v>
      </c>
      <c r="E169" s="14">
        <v>-1.77973418459626</v>
      </c>
    </row>
    <row r="170" spans="1:5" x14ac:dyDescent="0.2">
      <c r="A170" t="s">
        <v>207</v>
      </c>
      <c r="B170" s="5">
        <v>-8649.4655045238906</v>
      </c>
      <c r="D170" t="s">
        <v>219</v>
      </c>
      <c r="E170" s="14">
        <v>-1.7888190816010008</v>
      </c>
    </row>
    <row r="171" spans="1:5" x14ac:dyDescent="0.2">
      <c r="A171" t="s">
        <v>78</v>
      </c>
      <c r="B171" s="5">
        <v>-8691.0282650958397</v>
      </c>
      <c r="D171" t="s">
        <v>181</v>
      </c>
      <c r="E171" s="14">
        <v>-1.8265375784354942</v>
      </c>
    </row>
    <row r="172" spans="1:5" x14ac:dyDescent="0.2">
      <c r="A172" t="s">
        <v>249</v>
      </c>
      <c r="B172" s="5">
        <v>-8716.5851561757736</v>
      </c>
      <c r="D172" t="s">
        <v>141</v>
      </c>
      <c r="E172" s="14">
        <v>-1.8283445821104749</v>
      </c>
    </row>
    <row r="173" spans="1:5" x14ac:dyDescent="0.2">
      <c r="A173" t="s">
        <v>181</v>
      </c>
      <c r="B173" s="5">
        <v>-8732.652607944794</v>
      </c>
      <c r="D173" t="s">
        <v>191</v>
      </c>
      <c r="E173" s="14">
        <v>-1.8422936226115016</v>
      </c>
    </row>
    <row r="174" spans="1:5" x14ac:dyDescent="0.2">
      <c r="A174" t="s">
        <v>276</v>
      </c>
      <c r="B174" s="5">
        <v>-8783.384878924815</v>
      </c>
      <c r="D174" t="s">
        <v>38</v>
      </c>
      <c r="E174" s="14">
        <v>-1.843376329672608</v>
      </c>
    </row>
    <row r="175" spans="1:5" x14ac:dyDescent="0.2">
      <c r="A175" t="s">
        <v>214</v>
      </c>
      <c r="B175" s="5">
        <v>-8827.0707783886464</v>
      </c>
      <c r="D175" t="s">
        <v>131</v>
      </c>
      <c r="E175" s="14">
        <v>-1.8439500710695333</v>
      </c>
    </row>
    <row r="176" spans="1:5" x14ac:dyDescent="0.2">
      <c r="A176" t="s">
        <v>261</v>
      </c>
      <c r="B176" s="5">
        <v>-8883.3608453683555</v>
      </c>
      <c r="D176" t="s">
        <v>100</v>
      </c>
      <c r="E176" s="14">
        <v>-1.8457459266640108</v>
      </c>
    </row>
    <row r="177" spans="1:5" x14ac:dyDescent="0.2">
      <c r="A177" t="s">
        <v>222</v>
      </c>
      <c r="B177" s="5">
        <v>-8996.205466773943</v>
      </c>
      <c r="D177" t="s">
        <v>73</v>
      </c>
      <c r="E177" s="14">
        <v>-1.8482614575289658</v>
      </c>
    </row>
    <row r="178" spans="1:5" x14ac:dyDescent="0.2">
      <c r="A178" t="s">
        <v>233</v>
      </c>
      <c r="B178" s="5">
        <v>-9006.3664344340796</v>
      </c>
      <c r="D178" t="s">
        <v>162</v>
      </c>
      <c r="E178" s="14">
        <v>-1.8692386881536738</v>
      </c>
    </row>
    <row r="179" spans="1:5" x14ac:dyDescent="0.2">
      <c r="A179" t="s">
        <v>55</v>
      </c>
      <c r="B179" s="5">
        <v>-9120.0903335819021</v>
      </c>
      <c r="D179" t="s">
        <v>29</v>
      </c>
      <c r="E179" s="14">
        <v>-1.8864843837858358</v>
      </c>
    </row>
    <row r="180" spans="1:5" x14ac:dyDescent="0.2">
      <c r="A180" t="s">
        <v>151</v>
      </c>
      <c r="B180" s="5">
        <v>-9161.2494808247429</v>
      </c>
      <c r="D180" t="s">
        <v>130</v>
      </c>
      <c r="E180" s="14">
        <v>-1.8927924416261011</v>
      </c>
    </row>
    <row r="181" spans="1:5" x14ac:dyDescent="0.2">
      <c r="A181" t="s">
        <v>284</v>
      </c>
      <c r="B181" s="5">
        <v>-9232.2745437432313</v>
      </c>
      <c r="D181" t="s">
        <v>128</v>
      </c>
      <c r="E181" s="14">
        <v>-1.9109837352726866</v>
      </c>
    </row>
    <row r="182" spans="1:5" x14ac:dyDescent="0.2">
      <c r="A182" t="s">
        <v>263</v>
      </c>
      <c r="B182" s="5">
        <v>-9316.587836281833</v>
      </c>
      <c r="D182" t="s">
        <v>120</v>
      </c>
      <c r="E182" s="14">
        <v>-1.9225682167329117</v>
      </c>
    </row>
    <row r="183" spans="1:5" x14ac:dyDescent="0.2">
      <c r="A183" t="s">
        <v>200</v>
      </c>
      <c r="B183" s="5">
        <v>-9557.1446098882589</v>
      </c>
      <c r="D183" t="s">
        <v>94</v>
      </c>
      <c r="E183" s="14">
        <v>-1.9327591410837508</v>
      </c>
    </row>
    <row r="184" spans="1:5" x14ac:dyDescent="0.2">
      <c r="A184" t="s">
        <v>29</v>
      </c>
      <c r="B184" s="5">
        <v>-9640.8992018856225</v>
      </c>
      <c r="D184" t="s">
        <v>47</v>
      </c>
      <c r="E184" s="14">
        <v>-1.9335734320493625</v>
      </c>
    </row>
    <row r="185" spans="1:5" x14ac:dyDescent="0.2">
      <c r="A185" t="s">
        <v>254</v>
      </c>
      <c r="B185" s="5">
        <v>-9680.7391413815785</v>
      </c>
      <c r="D185" t="s">
        <v>70</v>
      </c>
      <c r="E185" s="14">
        <v>-1.9476031632836066</v>
      </c>
    </row>
    <row r="186" spans="1:5" x14ac:dyDescent="0.2">
      <c r="A186" t="s">
        <v>139</v>
      </c>
      <c r="B186" s="5">
        <v>-9764.1269529626006</v>
      </c>
      <c r="D186" t="s">
        <v>220</v>
      </c>
      <c r="E186" s="14">
        <v>-1.9549776476788239</v>
      </c>
    </row>
    <row r="187" spans="1:5" x14ac:dyDescent="0.2">
      <c r="A187" t="s">
        <v>109</v>
      </c>
      <c r="B187" s="5">
        <v>-9818.0502651882707</v>
      </c>
      <c r="D187" t="s">
        <v>45</v>
      </c>
      <c r="E187" s="14">
        <v>-1.9582321845492578</v>
      </c>
    </row>
    <row r="188" spans="1:5" x14ac:dyDescent="0.2">
      <c r="A188" t="s">
        <v>220</v>
      </c>
      <c r="B188" s="5">
        <v>-9866.613194061094</v>
      </c>
      <c r="D188" t="s">
        <v>182</v>
      </c>
      <c r="E188" s="14">
        <v>-1.9596818627271362</v>
      </c>
    </row>
    <row r="189" spans="1:5" x14ac:dyDescent="0.2">
      <c r="A189" t="s">
        <v>274</v>
      </c>
      <c r="B189" s="5">
        <v>-9879.7622977980063</v>
      </c>
      <c r="D189" t="s">
        <v>92</v>
      </c>
      <c r="E189" s="14">
        <v>-1.9692484838558566</v>
      </c>
    </row>
    <row r="190" spans="1:5" x14ac:dyDescent="0.2">
      <c r="A190" t="s">
        <v>153</v>
      </c>
      <c r="B190" s="5">
        <v>-9892.0084729329683</v>
      </c>
      <c r="D190" t="s">
        <v>149</v>
      </c>
      <c r="E190" s="14">
        <v>-1.9701130130281741</v>
      </c>
    </row>
    <row r="191" spans="1:5" x14ac:dyDescent="0.2">
      <c r="A191" t="s">
        <v>267</v>
      </c>
      <c r="B191" s="5">
        <v>-9907.3841070365161</v>
      </c>
      <c r="D191" t="s">
        <v>109</v>
      </c>
      <c r="E191" s="14">
        <v>-1.9701800752509491</v>
      </c>
    </row>
    <row r="192" spans="1:5" x14ac:dyDescent="0.2">
      <c r="A192" t="s">
        <v>283</v>
      </c>
      <c r="B192" s="5">
        <v>-10138.663584742695</v>
      </c>
      <c r="D192" t="s">
        <v>271</v>
      </c>
      <c r="E192" s="14">
        <v>-1.9713556126302101</v>
      </c>
    </row>
    <row r="193" spans="1:5" x14ac:dyDescent="0.2">
      <c r="A193" t="s">
        <v>258</v>
      </c>
      <c r="B193" s="5">
        <v>-10280.677976171253</v>
      </c>
      <c r="D193" t="s">
        <v>30</v>
      </c>
      <c r="E193" s="14">
        <v>-1.9714700571007215</v>
      </c>
    </row>
    <row r="194" spans="1:5" x14ac:dyDescent="0.2">
      <c r="A194" t="s">
        <v>237</v>
      </c>
      <c r="B194" s="5">
        <v>-10467.085980027681</v>
      </c>
      <c r="D194" t="s">
        <v>66</v>
      </c>
      <c r="E194" s="14">
        <v>-1.9777487862465915</v>
      </c>
    </row>
    <row r="195" spans="1:5" x14ac:dyDescent="0.2">
      <c r="A195" t="s">
        <v>253</v>
      </c>
      <c r="B195" s="5">
        <v>-10693.842026688217</v>
      </c>
      <c r="D195" t="s">
        <v>174</v>
      </c>
      <c r="E195" s="14">
        <v>-1.98062877926799</v>
      </c>
    </row>
    <row r="196" spans="1:5" x14ac:dyDescent="0.2">
      <c r="A196" t="s">
        <v>62</v>
      </c>
      <c r="B196" s="5">
        <v>-10848.120103291702</v>
      </c>
      <c r="D196" t="s">
        <v>87</v>
      </c>
      <c r="E196" s="14">
        <v>-2.0028328332010181</v>
      </c>
    </row>
    <row r="197" spans="1:5" x14ac:dyDescent="0.2">
      <c r="A197" t="s">
        <v>81</v>
      </c>
      <c r="B197" s="5">
        <v>-10883.413026912778</v>
      </c>
      <c r="D197" t="s">
        <v>180</v>
      </c>
      <c r="E197" s="14">
        <v>-2.0125001385019603</v>
      </c>
    </row>
    <row r="198" spans="1:5" x14ac:dyDescent="0.2">
      <c r="A198" t="s">
        <v>38</v>
      </c>
      <c r="B198" s="5">
        <v>-10891.230890678824</v>
      </c>
      <c r="D198" t="s">
        <v>229</v>
      </c>
      <c r="E198" s="14">
        <v>-2.032420209612229</v>
      </c>
    </row>
    <row r="199" spans="1:5" x14ac:dyDescent="0.2">
      <c r="A199" t="s">
        <v>37</v>
      </c>
      <c r="B199" s="5">
        <v>-10946.676315820368</v>
      </c>
      <c r="D199" t="s">
        <v>160</v>
      </c>
      <c r="E199" s="14">
        <v>-2.0332521439728191</v>
      </c>
    </row>
    <row r="200" spans="1:5" x14ac:dyDescent="0.2">
      <c r="A200" t="s">
        <v>65</v>
      </c>
      <c r="B200" s="5">
        <v>-10974.075963047624</v>
      </c>
      <c r="D200" t="s">
        <v>93</v>
      </c>
      <c r="E200" s="14">
        <v>-2.0333950524303868</v>
      </c>
    </row>
    <row r="201" spans="1:5" x14ac:dyDescent="0.2">
      <c r="A201" t="s">
        <v>218</v>
      </c>
      <c r="B201" s="5">
        <v>-11066.264307611564</v>
      </c>
      <c r="D201" t="s">
        <v>211</v>
      </c>
      <c r="E201" s="14">
        <v>-2.0388526956070296</v>
      </c>
    </row>
    <row r="202" spans="1:5" x14ac:dyDescent="0.2">
      <c r="A202" t="s">
        <v>193</v>
      </c>
      <c r="B202" s="5">
        <v>-11144.665623520035</v>
      </c>
      <c r="D202" t="s">
        <v>274</v>
      </c>
      <c r="E202" s="14">
        <v>-2.0466706308060578</v>
      </c>
    </row>
    <row r="203" spans="1:5" x14ac:dyDescent="0.2">
      <c r="A203" t="s">
        <v>260</v>
      </c>
      <c r="B203" s="5">
        <v>-11153.736718737753</v>
      </c>
      <c r="D203" t="s">
        <v>248</v>
      </c>
      <c r="E203" s="14">
        <v>-2.0522537289237475</v>
      </c>
    </row>
    <row r="204" spans="1:5" x14ac:dyDescent="0.2">
      <c r="A204" t="s">
        <v>74</v>
      </c>
      <c r="B204" s="5">
        <v>-11229.841199997114</v>
      </c>
      <c r="D204" t="s">
        <v>176</v>
      </c>
      <c r="E204" s="14">
        <v>-2.0670504421614888</v>
      </c>
    </row>
    <row r="205" spans="1:5" x14ac:dyDescent="0.2">
      <c r="A205" t="s">
        <v>73</v>
      </c>
      <c r="B205" s="5">
        <v>-11390.23474066786</v>
      </c>
      <c r="D205" t="s">
        <v>207</v>
      </c>
      <c r="E205" s="14">
        <v>-2.0693736318223688</v>
      </c>
    </row>
    <row r="206" spans="1:5" x14ac:dyDescent="0.2">
      <c r="A206" t="s">
        <v>69</v>
      </c>
      <c r="B206" s="5">
        <v>-11774.613959915878</v>
      </c>
      <c r="D206" t="s">
        <v>48</v>
      </c>
      <c r="E206" s="14">
        <v>-2.0792034783026714</v>
      </c>
    </row>
    <row r="207" spans="1:5" x14ac:dyDescent="0.2">
      <c r="A207" t="s">
        <v>203</v>
      </c>
      <c r="B207" s="5">
        <v>-11816.967469579831</v>
      </c>
      <c r="D207" t="s">
        <v>126</v>
      </c>
      <c r="E207" s="14">
        <v>-2.0904555192542085</v>
      </c>
    </row>
    <row r="208" spans="1:5" x14ac:dyDescent="0.2">
      <c r="A208" t="s">
        <v>87</v>
      </c>
      <c r="B208" s="5">
        <v>-11960.71347011975</v>
      </c>
      <c r="D208" t="s">
        <v>202</v>
      </c>
      <c r="E208" s="14">
        <v>-2.1034441626634814</v>
      </c>
    </row>
    <row r="209" spans="1:5" x14ac:dyDescent="0.2">
      <c r="A209" t="s">
        <v>192</v>
      </c>
      <c r="B209" s="5">
        <v>-12024.174171674123</v>
      </c>
      <c r="D209" t="s">
        <v>186</v>
      </c>
      <c r="E209" s="14">
        <v>-2.1156583029381837</v>
      </c>
    </row>
    <row r="210" spans="1:5" x14ac:dyDescent="0.2">
      <c r="A210" t="s">
        <v>82</v>
      </c>
      <c r="B210" s="5">
        <v>-12093.926230061101</v>
      </c>
      <c r="D210" t="s">
        <v>63</v>
      </c>
      <c r="E210" s="14">
        <v>-2.1235882063249112</v>
      </c>
    </row>
    <row r="211" spans="1:5" x14ac:dyDescent="0.2">
      <c r="A211" t="s">
        <v>142</v>
      </c>
      <c r="B211" s="5">
        <v>-12138.286305089248</v>
      </c>
      <c r="D211" t="s">
        <v>215</v>
      </c>
      <c r="E211" s="14">
        <v>-2.1266293009102655</v>
      </c>
    </row>
    <row r="212" spans="1:5" x14ac:dyDescent="0.2">
      <c r="A212" t="s">
        <v>33</v>
      </c>
      <c r="B212" s="5">
        <v>-12240.947406479274</v>
      </c>
      <c r="D212" t="s">
        <v>153</v>
      </c>
      <c r="E212" s="14">
        <v>-2.136190113975045</v>
      </c>
    </row>
    <row r="213" spans="1:5" x14ac:dyDescent="0.2">
      <c r="A213" t="s">
        <v>72</v>
      </c>
      <c r="B213" s="5">
        <v>-12305.621727297083</v>
      </c>
      <c r="D213" t="s">
        <v>81</v>
      </c>
      <c r="E213" s="14">
        <v>-2.1613987366512766</v>
      </c>
    </row>
    <row r="214" spans="1:5" x14ac:dyDescent="0.2">
      <c r="A214" t="s">
        <v>94</v>
      </c>
      <c r="B214" s="5">
        <v>-12346.733572820085</v>
      </c>
      <c r="D214" t="s">
        <v>218</v>
      </c>
      <c r="E214" s="14">
        <v>-2.1977122098347457</v>
      </c>
    </row>
    <row r="215" spans="1:5" x14ac:dyDescent="0.2">
      <c r="A215" t="s">
        <v>111</v>
      </c>
      <c r="B215" s="5">
        <v>-12395.830452869821</v>
      </c>
      <c r="D215" t="s">
        <v>264</v>
      </c>
      <c r="E215" s="14">
        <v>-2.2228368213774718</v>
      </c>
    </row>
    <row r="216" spans="1:5" x14ac:dyDescent="0.2">
      <c r="A216" t="s">
        <v>160</v>
      </c>
      <c r="B216" s="5">
        <v>-12459.74536498636</v>
      </c>
      <c r="D216" t="s">
        <v>222</v>
      </c>
      <c r="E216" s="14">
        <v>-2.2262304946760514</v>
      </c>
    </row>
    <row r="217" spans="1:5" x14ac:dyDescent="0.2">
      <c r="A217" t="s">
        <v>287</v>
      </c>
      <c r="B217" s="5">
        <v>-12638.70887651958</v>
      </c>
      <c r="D217" t="s">
        <v>192</v>
      </c>
      <c r="E217" s="14">
        <v>-2.250977865548176</v>
      </c>
    </row>
    <row r="218" spans="1:5" x14ac:dyDescent="0.2">
      <c r="A218" t="s">
        <v>282</v>
      </c>
      <c r="B218" s="5">
        <v>-12748.831530065974</v>
      </c>
      <c r="D218" t="s">
        <v>208</v>
      </c>
      <c r="E218" s="14">
        <v>-2.2530552544339</v>
      </c>
    </row>
    <row r="219" spans="1:5" x14ac:dyDescent="0.2">
      <c r="A219" t="s">
        <v>238</v>
      </c>
      <c r="B219" s="5">
        <v>-12807.358013951976</v>
      </c>
      <c r="D219" t="s">
        <v>280</v>
      </c>
      <c r="E219" s="14">
        <v>-2.2554706262218782</v>
      </c>
    </row>
    <row r="220" spans="1:5" x14ac:dyDescent="0.2">
      <c r="A220" t="s">
        <v>54</v>
      </c>
      <c r="B220" s="5">
        <v>-12886.224591496401</v>
      </c>
      <c r="D220" t="s">
        <v>244</v>
      </c>
      <c r="E220" s="14">
        <v>-2.3567082213492019</v>
      </c>
    </row>
    <row r="221" spans="1:5" x14ac:dyDescent="0.2">
      <c r="A221" t="s">
        <v>210</v>
      </c>
      <c r="B221" s="5">
        <v>-13031.864977890393</v>
      </c>
      <c r="D221" t="s">
        <v>111</v>
      </c>
      <c r="E221" s="14">
        <v>-2.3797907587541856</v>
      </c>
    </row>
    <row r="222" spans="1:5" x14ac:dyDescent="0.2">
      <c r="A222" t="s">
        <v>217</v>
      </c>
      <c r="B222" s="5">
        <v>-13119.621715572313</v>
      </c>
      <c r="D222" t="s">
        <v>234</v>
      </c>
      <c r="E222" s="14">
        <v>-2.3873355837812582</v>
      </c>
    </row>
    <row r="223" spans="1:5" x14ac:dyDescent="0.2">
      <c r="A223" t="s">
        <v>177</v>
      </c>
      <c r="B223" s="5">
        <v>-13240.967164343223</v>
      </c>
      <c r="D223" t="s">
        <v>194</v>
      </c>
      <c r="E223" s="14">
        <v>-2.3895441841719545</v>
      </c>
    </row>
    <row r="224" spans="1:5" x14ac:dyDescent="0.2">
      <c r="A224" t="s">
        <v>173</v>
      </c>
      <c r="B224" s="5">
        <v>-13302.970048504882</v>
      </c>
      <c r="D224" t="s">
        <v>84</v>
      </c>
      <c r="E224" s="14">
        <v>-2.3955368113535158</v>
      </c>
    </row>
    <row r="225" spans="1:5" x14ac:dyDescent="0.2">
      <c r="A225" t="s">
        <v>90</v>
      </c>
      <c r="B225" s="5">
        <v>-13487.887345866533</v>
      </c>
      <c r="D225" t="s">
        <v>65</v>
      </c>
      <c r="E225" s="14">
        <v>-2.4028618823245251</v>
      </c>
    </row>
    <row r="226" spans="1:5" x14ac:dyDescent="0.2">
      <c r="A226" t="s">
        <v>91</v>
      </c>
      <c r="B226" s="5">
        <v>-13680.078020979883</v>
      </c>
      <c r="D226" t="s">
        <v>184</v>
      </c>
      <c r="E226" s="14">
        <v>-2.4122037914384498</v>
      </c>
    </row>
    <row r="227" spans="1:5" x14ac:dyDescent="0.2">
      <c r="A227" t="s">
        <v>246</v>
      </c>
      <c r="B227" s="5">
        <v>-14316.868142951513</v>
      </c>
      <c r="D227" t="s">
        <v>142</v>
      </c>
      <c r="E227" s="14">
        <v>-2.4301415544245031</v>
      </c>
    </row>
    <row r="228" spans="1:5" x14ac:dyDescent="0.2">
      <c r="A228" t="s">
        <v>85</v>
      </c>
      <c r="B228" s="5">
        <v>-14383.216884621186</v>
      </c>
      <c r="D228" t="s">
        <v>37</v>
      </c>
      <c r="E228" s="14">
        <v>-2.449574880826666</v>
      </c>
    </row>
    <row r="229" spans="1:5" x14ac:dyDescent="0.2">
      <c r="A229" t="s">
        <v>64</v>
      </c>
      <c r="B229" s="5">
        <v>-14477.016969255637</v>
      </c>
      <c r="D229" t="s">
        <v>43</v>
      </c>
      <c r="E229" s="14">
        <v>-2.4769316649657203</v>
      </c>
    </row>
    <row r="230" spans="1:5" x14ac:dyDescent="0.2">
      <c r="A230" t="s">
        <v>280</v>
      </c>
      <c r="B230" s="5">
        <v>-14603.846548201051</v>
      </c>
      <c r="D230" t="s">
        <v>90</v>
      </c>
      <c r="E230" s="14">
        <v>-2.5359695811276728</v>
      </c>
    </row>
    <row r="231" spans="1:5" x14ac:dyDescent="0.2">
      <c r="A231" t="s">
        <v>155</v>
      </c>
      <c r="B231" s="5">
        <v>-14720.269346615358</v>
      </c>
      <c r="D231" t="s">
        <v>68</v>
      </c>
      <c r="E231" s="14">
        <v>-2.5546213859595102</v>
      </c>
    </row>
    <row r="232" spans="1:5" x14ac:dyDescent="0.2">
      <c r="A232" t="s">
        <v>30</v>
      </c>
      <c r="B232" s="5">
        <v>-15420.556420787005</v>
      </c>
      <c r="D232" t="s">
        <v>266</v>
      </c>
      <c r="E232" s="14">
        <v>-2.5648956852312721</v>
      </c>
    </row>
    <row r="233" spans="1:5" x14ac:dyDescent="0.2">
      <c r="A233" t="s">
        <v>170</v>
      </c>
      <c r="B233" s="5">
        <v>-15790.528910828289</v>
      </c>
      <c r="D233" t="s">
        <v>240</v>
      </c>
      <c r="E233" s="14">
        <v>-2.587895113101335</v>
      </c>
    </row>
    <row r="234" spans="1:5" x14ac:dyDescent="0.2">
      <c r="A234" t="s">
        <v>229</v>
      </c>
      <c r="B234" s="5">
        <v>-15803.302446113434</v>
      </c>
      <c r="D234" t="s">
        <v>237</v>
      </c>
      <c r="E234" s="14">
        <v>-2.5976518884498034</v>
      </c>
    </row>
    <row r="235" spans="1:5" x14ac:dyDescent="0.2">
      <c r="A235" t="s">
        <v>14</v>
      </c>
      <c r="B235" s="5">
        <v>-16693.806651196675</v>
      </c>
      <c r="D235" t="s">
        <v>86</v>
      </c>
      <c r="E235" s="14">
        <v>-2.6061235356768964</v>
      </c>
    </row>
    <row r="236" spans="1:5" x14ac:dyDescent="0.2">
      <c r="A236" t="s">
        <v>224</v>
      </c>
      <c r="B236" s="5">
        <v>-16754.888514448539</v>
      </c>
      <c r="D236" t="s">
        <v>224</v>
      </c>
      <c r="E236" s="14">
        <v>-2.6299523818347437</v>
      </c>
    </row>
    <row r="237" spans="1:5" x14ac:dyDescent="0.2">
      <c r="A237" t="s">
        <v>88</v>
      </c>
      <c r="B237" s="5">
        <v>-16779.689358370844</v>
      </c>
      <c r="D237" t="s">
        <v>226</v>
      </c>
      <c r="E237" s="14">
        <v>-2.6364519771069794</v>
      </c>
    </row>
    <row r="238" spans="1:5" x14ac:dyDescent="0.2">
      <c r="A238" t="s">
        <v>140</v>
      </c>
      <c r="B238" s="5">
        <v>-16793.233287401672</v>
      </c>
      <c r="D238" t="s">
        <v>236</v>
      </c>
      <c r="E238" s="14">
        <v>-2.6378145696359434</v>
      </c>
    </row>
    <row r="239" spans="1:5" x14ac:dyDescent="0.2">
      <c r="A239" t="s">
        <v>219</v>
      </c>
      <c r="B239" s="5">
        <v>-16835.766051374725</v>
      </c>
      <c r="D239" t="s">
        <v>284</v>
      </c>
      <c r="E239" s="14">
        <v>-2.6396191680850167</v>
      </c>
    </row>
    <row r="240" spans="1:5" x14ac:dyDescent="0.2">
      <c r="A240" t="s">
        <v>48</v>
      </c>
      <c r="B240" s="5">
        <v>-16912.31866840669</v>
      </c>
      <c r="D240" t="s">
        <v>243</v>
      </c>
      <c r="E240" s="14">
        <v>-2.6408751081838489</v>
      </c>
    </row>
    <row r="241" spans="1:5" x14ac:dyDescent="0.2">
      <c r="A241" t="s">
        <v>130</v>
      </c>
      <c r="B241" s="5">
        <v>-16993.643824868603</v>
      </c>
      <c r="D241" t="s">
        <v>67</v>
      </c>
      <c r="E241" s="14">
        <v>-2.6468652828130379</v>
      </c>
    </row>
    <row r="242" spans="1:5" x14ac:dyDescent="0.2">
      <c r="A242" t="s">
        <v>167</v>
      </c>
      <c r="B242" s="5">
        <v>-17088.027359408326</v>
      </c>
      <c r="D242" t="s">
        <v>227</v>
      </c>
      <c r="E242" s="14">
        <v>-2.6550552253911008</v>
      </c>
    </row>
    <row r="243" spans="1:5" x14ac:dyDescent="0.2">
      <c r="A243" t="s">
        <v>242</v>
      </c>
      <c r="B243" s="5">
        <v>-17119.248217239277</v>
      </c>
      <c r="D243" t="s">
        <v>122</v>
      </c>
      <c r="E243" s="14">
        <v>-2.6594625185468401</v>
      </c>
    </row>
    <row r="244" spans="1:5" x14ac:dyDescent="0.2">
      <c r="A244" t="s">
        <v>53</v>
      </c>
      <c r="B244" s="5">
        <v>-17189.936741627753</v>
      </c>
      <c r="D244" t="s">
        <v>238</v>
      </c>
      <c r="E244" s="14">
        <v>-2.6595152546998624</v>
      </c>
    </row>
    <row r="245" spans="1:5" x14ac:dyDescent="0.2">
      <c r="A245" t="s">
        <v>154</v>
      </c>
      <c r="B245" s="5">
        <v>-17283.094573355746</v>
      </c>
      <c r="D245" t="s">
        <v>197</v>
      </c>
      <c r="E245" s="14">
        <v>-2.6608617862927786</v>
      </c>
    </row>
    <row r="246" spans="1:5" x14ac:dyDescent="0.2">
      <c r="A246" t="s">
        <v>157</v>
      </c>
      <c r="B246" s="5">
        <v>-17324.164609681116</v>
      </c>
      <c r="D246" t="s">
        <v>49</v>
      </c>
      <c r="E246" s="14">
        <v>-2.6883954897787943</v>
      </c>
    </row>
    <row r="247" spans="1:5" x14ac:dyDescent="0.2">
      <c r="A247" t="s">
        <v>174</v>
      </c>
      <c r="B247" s="5">
        <v>-17885.297869929112</v>
      </c>
      <c r="D247" t="s">
        <v>44</v>
      </c>
      <c r="E247" s="14">
        <v>-2.7324576811048829</v>
      </c>
    </row>
    <row r="248" spans="1:5" x14ac:dyDescent="0.2">
      <c r="A248" t="s">
        <v>120</v>
      </c>
      <c r="B248" s="5">
        <v>-18116.797312637675</v>
      </c>
      <c r="D248" t="s">
        <v>74</v>
      </c>
      <c r="E248" s="14">
        <v>-2.7359187990032563</v>
      </c>
    </row>
    <row r="249" spans="1:5" x14ac:dyDescent="0.2">
      <c r="A249" t="s">
        <v>76</v>
      </c>
      <c r="B249" s="5">
        <v>-18178.906367550022</v>
      </c>
      <c r="D249" t="s">
        <v>265</v>
      </c>
      <c r="E249" s="14">
        <v>-2.7437985147097277</v>
      </c>
    </row>
    <row r="250" spans="1:5" x14ac:dyDescent="0.2">
      <c r="A250" t="s">
        <v>259</v>
      </c>
      <c r="B250" s="5">
        <v>-18287.620186195069</v>
      </c>
      <c r="D250" t="s">
        <v>167</v>
      </c>
      <c r="E250" s="14">
        <v>-2.7780383708470247</v>
      </c>
    </row>
    <row r="251" spans="1:5" x14ac:dyDescent="0.2">
      <c r="A251" t="s">
        <v>195</v>
      </c>
      <c r="B251" s="5">
        <v>-18326.306990200246</v>
      </c>
      <c r="D251" t="s">
        <v>221</v>
      </c>
      <c r="E251" s="14">
        <v>-2.7864910638879636</v>
      </c>
    </row>
    <row r="252" spans="1:5" x14ac:dyDescent="0.2">
      <c r="A252" t="s">
        <v>175</v>
      </c>
      <c r="B252" s="5">
        <v>-18476.736975857522</v>
      </c>
      <c r="D252" t="s">
        <v>69</v>
      </c>
      <c r="E252" s="14">
        <v>-2.8287991848702454</v>
      </c>
    </row>
    <row r="253" spans="1:5" x14ac:dyDescent="0.2">
      <c r="A253" t="s">
        <v>67</v>
      </c>
      <c r="B253" s="5">
        <v>-18775.368219796917</v>
      </c>
      <c r="D253" t="s">
        <v>152</v>
      </c>
      <c r="E253" s="14">
        <v>-2.8300804536549595</v>
      </c>
    </row>
    <row r="254" spans="1:5" x14ac:dyDescent="0.2">
      <c r="A254" t="s">
        <v>176</v>
      </c>
      <c r="B254" s="5">
        <v>-18856.892985914485</v>
      </c>
      <c r="D254" t="s">
        <v>261</v>
      </c>
      <c r="E254" s="14">
        <v>-2.8775573234707807</v>
      </c>
    </row>
    <row r="255" spans="1:5" x14ac:dyDescent="0.2">
      <c r="A255" t="s">
        <v>80</v>
      </c>
      <c r="B255" s="5">
        <v>-18993.800496392185</v>
      </c>
      <c r="D255" t="s">
        <v>235</v>
      </c>
      <c r="E255" s="14">
        <v>-2.8778578971475954</v>
      </c>
    </row>
    <row r="256" spans="1:5" x14ac:dyDescent="0.2">
      <c r="A256" t="s">
        <v>245</v>
      </c>
      <c r="B256" s="5">
        <v>-19085.210175412474</v>
      </c>
      <c r="D256" t="s">
        <v>78</v>
      </c>
      <c r="E256" s="14">
        <v>-2.87997419623236</v>
      </c>
    </row>
    <row r="257" spans="1:5" x14ac:dyDescent="0.2">
      <c r="A257" t="s">
        <v>84</v>
      </c>
      <c r="B257" s="5">
        <v>-19097.616930281511</v>
      </c>
      <c r="D257" t="s">
        <v>198</v>
      </c>
      <c r="E257" s="14">
        <v>-2.9874063513507521</v>
      </c>
    </row>
    <row r="258" spans="1:5" x14ac:dyDescent="0.2">
      <c r="A258" t="s">
        <v>248</v>
      </c>
      <c r="B258" s="5">
        <v>-19338.853371974546</v>
      </c>
      <c r="D258" t="s">
        <v>278</v>
      </c>
      <c r="E258" s="14">
        <v>-3.0053813192007395</v>
      </c>
    </row>
    <row r="259" spans="1:5" x14ac:dyDescent="0.2">
      <c r="A259" t="s">
        <v>129</v>
      </c>
      <c r="B259" s="5">
        <v>-19454.66848735651</v>
      </c>
      <c r="D259" t="s">
        <v>82</v>
      </c>
      <c r="E259" s="14">
        <v>-3.0057026405260645</v>
      </c>
    </row>
    <row r="260" spans="1:5" x14ac:dyDescent="0.2">
      <c r="A260" t="s">
        <v>256</v>
      </c>
      <c r="B260" s="5">
        <v>-19526.862130857189</v>
      </c>
      <c r="D260" t="s">
        <v>276</v>
      </c>
      <c r="E260" s="14">
        <v>-3.032579011671177</v>
      </c>
    </row>
    <row r="261" spans="1:5" x14ac:dyDescent="0.2">
      <c r="A261" t="s">
        <v>68</v>
      </c>
      <c r="B261" s="5">
        <v>-19701.279658989515</v>
      </c>
      <c r="D261" t="s">
        <v>251</v>
      </c>
      <c r="E261" s="14">
        <v>-3.0353122572074343</v>
      </c>
    </row>
    <row r="262" spans="1:5" x14ac:dyDescent="0.2">
      <c r="A262" t="s">
        <v>196</v>
      </c>
      <c r="B262" s="5">
        <v>-19935.399358853931</v>
      </c>
      <c r="D262" t="s">
        <v>151</v>
      </c>
      <c r="E262" s="14">
        <v>-3.0592353404665262</v>
      </c>
    </row>
    <row r="263" spans="1:5" x14ac:dyDescent="0.2">
      <c r="A263" t="s">
        <v>225</v>
      </c>
      <c r="B263" s="5">
        <v>-20158.883525149547</v>
      </c>
      <c r="D263" t="s">
        <v>80</v>
      </c>
      <c r="E263" s="14">
        <v>-3.0820707552351778</v>
      </c>
    </row>
    <row r="264" spans="1:5" x14ac:dyDescent="0.2">
      <c r="A264" t="s">
        <v>66</v>
      </c>
      <c r="B264" s="5">
        <v>-20351.817131398013</v>
      </c>
      <c r="D264" t="s">
        <v>258</v>
      </c>
      <c r="E264" s="14">
        <v>-3.1143942213746501</v>
      </c>
    </row>
    <row r="265" spans="1:5" x14ac:dyDescent="0.2">
      <c r="A265" t="s">
        <v>198</v>
      </c>
      <c r="B265" s="5">
        <v>-20500.152023040922</v>
      </c>
      <c r="D265" t="s">
        <v>277</v>
      </c>
      <c r="E265" s="14">
        <v>-3.1271245444596141</v>
      </c>
    </row>
    <row r="266" spans="1:5" x14ac:dyDescent="0.2">
      <c r="A266" t="s">
        <v>240</v>
      </c>
      <c r="B266" s="5">
        <v>-20586.246423419449</v>
      </c>
      <c r="D266" t="s">
        <v>254</v>
      </c>
      <c r="E266" s="14">
        <v>-3.147638311582146</v>
      </c>
    </row>
    <row r="267" spans="1:5" x14ac:dyDescent="0.2">
      <c r="A267" t="s">
        <v>185</v>
      </c>
      <c r="B267" s="5">
        <v>-20615.137941676308</v>
      </c>
      <c r="D267" t="s">
        <v>204</v>
      </c>
      <c r="E267" s="14">
        <v>-3.178329309341843</v>
      </c>
    </row>
    <row r="268" spans="1:5" x14ac:dyDescent="0.2">
      <c r="A268" t="s">
        <v>92</v>
      </c>
      <c r="B268" s="5">
        <v>-20970.182417149539</v>
      </c>
      <c r="D268" t="s">
        <v>246</v>
      </c>
      <c r="E268" s="14">
        <v>-3.1831445837580463</v>
      </c>
    </row>
    <row r="269" spans="1:5" x14ac:dyDescent="0.2">
      <c r="A269" t="s">
        <v>234</v>
      </c>
      <c r="B269" s="5">
        <v>-21005.84644917387</v>
      </c>
      <c r="D269" t="s">
        <v>250</v>
      </c>
      <c r="E269" s="14">
        <v>-3.1961566271328845</v>
      </c>
    </row>
    <row r="270" spans="1:5" x14ac:dyDescent="0.2">
      <c r="A270" t="s">
        <v>39</v>
      </c>
      <c r="B270" s="5">
        <v>-21034.437163309194</v>
      </c>
      <c r="D270" t="s">
        <v>77</v>
      </c>
      <c r="E270" s="14">
        <v>-3.2147451141710026</v>
      </c>
    </row>
    <row r="271" spans="1:5" x14ac:dyDescent="0.2">
      <c r="A271" t="s">
        <v>21</v>
      </c>
      <c r="B271" s="5">
        <v>-22290.305194250774</v>
      </c>
      <c r="D271" t="s">
        <v>175</v>
      </c>
      <c r="E271" s="14">
        <v>-3.2153394524085499</v>
      </c>
    </row>
    <row r="272" spans="1:5" x14ac:dyDescent="0.2">
      <c r="A272" t="s">
        <v>89</v>
      </c>
      <c r="B272" s="5">
        <v>-22489.218368166359</v>
      </c>
      <c r="D272" t="s">
        <v>281</v>
      </c>
      <c r="E272" s="14">
        <v>-3.3198314579283128</v>
      </c>
    </row>
    <row r="273" spans="1:5" x14ac:dyDescent="0.2">
      <c r="A273" t="s">
        <v>132</v>
      </c>
      <c r="B273" s="5">
        <v>-22872.953653736273</v>
      </c>
      <c r="D273" t="s">
        <v>256</v>
      </c>
      <c r="E273" s="14">
        <v>-3.3675919616375727</v>
      </c>
    </row>
    <row r="274" spans="1:5" x14ac:dyDescent="0.2">
      <c r="A274" t="s">
        <v>194</v>
      </c>
      <c r="B274" s="5">
        <v>-23138.858986762236</v>
      </c>
      <c r="D274" t="s">
        <v>268</v>
      </c>
      <c r="E274" s="14">
        <v>-3.3915324351192599</v>
      </c>
    </row>
    <row r="275" spans="1:5" x14ac:dyDescent="0.2">
      <c r="A275" t="s">
        <v>115</v>
      </c>
      <c r="B275" s="5">
        <v>-23758.319121240638</v>
      </c>
      <c r="D275" t="s">
        <v>155</v>
      </c>
      <c r="E275" s="14">
        <v>-3.4132245953547136</v>
      </c>
    </row>
    <row r="276" spans="1:5" x14ac:dyDescent="0.2">
      <c r="A276" t="s">
        <v>182</v>
      </c>
      <c r="B276" s="5">
        <v>-24391.677299350267</v>
      </c>
      <c r="D276" t="s">
        <v>196</v>
      </c>
      <c r="E276" s="14">
        <v>-3.4176037786998736</v>
      </c>
    </row>
    <row r="277" spans="1:5" x14ac:dyDescent="0.2">
      <c r="A277" t="s">
        <v>93</v>
      </c>
      <c r="B277" s="5">
        <v>-24462.785398396896</v>
      </c>
      <c r="D277" t="s">
        <v>88</v>
      </c>
      <c r="E277" s="14">
        <v>-3.4267975161490827</v>
      </c>
    </row>
    <row r="278" spans="1:5" x14ac:dyDescent="0.2">
      <c r="A278" t="s">
        <v>71</v>
      </c>
      <c r="B278" s="5">
        <v>-24479.621563139372</v>
      </c>
      <c r="D278" t="s">
        <v>267</v>
      </c>
      <c r="E278" s="14">
        <v>-3.4274958195223526</v>
      </c>
    </row>
    <row r="279" spans="1:5" x14ac:dyDescent="0.2">
      <c r="A279" t="s">
        <v>244</v>
      </c>
      <c r="B279" s="5">
        <v>-25055.300096209976</v>
      </c>
      <c r="D279" t="s">
        <v>185</v>
      </c>
      <c r="E279" s="14">
        <v>-3.4553694175467831</v>
      </c>
    </row>
    <row r="280" spans="1:5" x14ac:dyDescent="0.2">
      <c r="A280" t="s">
        <v>63</v>
      </c>
      <c r="B280" s="5">
        <v>-25302.320889931405</v>
      </c>
      <c r="D280" t="s">
        <v>115</v>
      </c>
      <c r="E280" s="14">
        <v>-3.4768517425509016</v>
      </c>
    </row>
    <row r="281" spans="1:5" x14ac:dyDescent="0.2">
      <c r="A281" t="s">
        <v>168</v>
      </c>
      <c r="B281" s="5">
        <v>-25998.692150060087</v>
      </c>
      <c r="D281" t="s">
        <v>263</v>
      </c>
      <c r="E281" s="14">
        <v>-3.4957784010305804</v>
      </c>
    </row>
    <row r="282" spans="1:5" x14ac:dyDescent="0.2">
      <c r="A282" t="s">
        <v>36</v>
      </c>
      <c r="B282" s="5">
        <v>-26646.317931493744</v>
      </c>
      <c r="D282" t="s">
        <v>200</v>
      </c>
      <c r="E282" s="14">
        <v>-3.5024673545176133</v>
      </c>
    </row>
    <row r="283" spans="1:5" x14ac:dyDescent="0.2">
      <c r="A283" t="s">
        <v>208</v>
      </c>
      <c r="B283" s="5">
        <v>-26688.60436635837</v>
      </c>
      <c r="D283" t="s">
        <v>203</v>
      </c>
      <c r="E283" s="14">
        <v>-3.5061090720491017</v>
      </c>
    </row>
    <row r="284" spans="1:5" x14ac:dyDescent="0.2">
      <c r="A284" t="s">
        <v>251</v>
      </c>
      <c r="B284" s="5">
        <v>-26952.971625139588</v>
      </c>
      <c r="D284" t="s">
        <v>195</v>
      </c>
      <c r="E284" s="14">
        <v>-3.5183424122482876</v>
      </c>
    </row>
    <row r="285" spans="1:5" x14ac:dyDescent="0.2">
      <c r="A285" t="s">
        <v>250</v>
      </c>
      <c r="B285" s="5">
        <v>-27180.208828735282</v>
      </c>
      <c r="D285" t="s">
        <v>54</v>
      </c>
      <c r="E285" s="14">
        <v>-3.5836307039352255</v>
      </c>
    </row>
    <row r="286" spans="1:5" x14ac:dyDescent="0.2">
      <c r="A286" t="s">
        <v>243</v>
      </c>
      <c r="B286" s="5">
        <v>-28015.346250787261</v>
      </c>
      <c r="D286" t="s">
        <v>259</v>
      </c>
      <c r="E286" s="14">
        <v>-3.5946984007545368</v>
      </c>
    </row>
    <row r="287" spans="1:5" x14ac:dyDescent="0.2">
      <c r="A287" t="s">
        <v>124</v>
      </c>
      <c r="B287" s="5">
        <v>-28970.746356432326</v>
      </c>
      <c r="D287" t="s">
        <v>154</v>
      </c>
      <c r="E287" s="14">
        <v>-3.5975630988559826</v>
      </c>
    </row>
    <row r="288" spans="1:5" x14ac:dyDescent="0.2">
      <c r="A288" t="s">
        <v>131</v>
      </c>
      <c r="B288" s="5">
        <v>-29229.990256696008</v>
      </c>
      <c r="D288" t="s">
        <v>140</v>
      </c>
      <c r="E288" s="14">
        <v>-3.6910295833621265</v>
      </c>
    </row>
    <row r="289" spans="1:5" x14ac:dyDescent="0.2">
      <c r="A289" t="s">
        <v>197</v>
      </c>
      <c r="B289" s="5">
        <v>-29734.882948692888</v>
      </c>
      <c r="D289" t="s">
        <v>225</v>
      </c>
      <c r="E289" s="14">
        <v>-3.7214725673958893</v>
      </c>
    </row>
    <row r="290" spans="1:5" x14ac:dyDescent="0.2">
      <c r="A290" t="s">
        <v>122</v>
      </c>
      <c r="B290" s="5">
        <v>-32286.816942453617</v>
      </c>
      <c r="D290" t="s">
        <v>125</v>
      </c>
      <c r="E290" s="14">
        <v>-3.761428654134169</v>
      </c>
    </row>
    <row r="291" spans="1:5" x14ac:dyDescent="0.2">
      <c r="A291" t="s">
        <v>23</v>
      </c>
      <c r="B291" s="5">
        <v>-32572.225933067501</v>
      </c>
      <c r="D291" t="s">
        <v>253</v>
      </c>
      <c r="E291" s="14">
        <v>-3.7827953142931636</v>
      </c>
    </row>
    <row r="292" spans="1:5" x14ac:dyDescent="0.2">
      <c r="A292" t="s">
        <v>127</v>
      </c>
      <c r="B292" s="5">
        <v>-32775.899562864099</v>
      </c>
      <c r="D292" t="s">
        <v>71</v>
      </c>
      <c r="E292" s="14">
        <v>-3.8079202972453374</v>
      </c>
    </row>
    <row r="293" spans="1:5" x14ac:dyDescent="0.2">
      <c r="A293" t="s">
        <v>235</v>
      </c>
      <c r="B293" s="5">
        <v>-33058.205524645513</v>
      </c>
      <c r="D293" t="s">
        <v>282</v>
      </c>
      <c r="E293" s="14">
        <v>-3.9449954945126597</v>
      </c>
    </row>
    <row r="294" spans="1:5" x14ac:dyDescent="0.2">
      <c r="A294" t="s">
        <v>126</v>
      </c>
      <c r="B294" s="5">
        <v>-33149.638854525518</v>
      </c>
      <c r="D294" t="s">
        <v>279</v>
      </c>
      <c r="E294" s="14">
        <v>-3.9528438903297269</v>
      </c>
    </row>
    <row r="295" spans="1:5" x14ac:dyDescent="0.2">
      <c r="A295" t="s">
        <v>275</v>
      </c>
      <c r="B295" s="5">
        <v>-35192.45475008944</v>
      </c>
      <c r="D295" t="s">
        <v>188</v>
      </c>
      <c r="E295" s="14">
        <v>-4.1644226397250739</v>
      </c>
    </row>
    <row r="296" spans="1:5" x14ac:dyDescent="0.2">
      <c r="A296" t="s">
        <v>125</v>
      </c>
      <c r="B296" s="5">
        <v>-35944.938503660494</v>
      </c>
      <c r="D296" t="s">
        <v>272</v>
      </c>
      <c r="E296" s="14">
        <v>-4.318911046022067</v>
      </c>
    </row>
    <row r="297" spans="1:5" x14ac:dyDescent="0.2">
      <c r="A297" t="s">
        <v>252</v>
      </c>
      <c r="B297" s="5">
        <v>-36760.649745700415</v>
      </c>
      <c r="D297" t="s">
        <v>269</v>
      </c>
      <c r="E297" s="14">
        <v>-4.5006556682168135</v>
      </c>
    </row>
    <row r="298" spans="1:5" x14ac:dyDescent="0.2">
      <c r="A298" t="s">
        <v>86</v>
      </c>
      <c r="B298" s="5">
        <v>-39006.691135288216</v>
      </c>
      <c r="D298" t="s">
        <v>262</v>
      </c>
      <c r="E298" s="14">
        <v>-4.6007876024690697</v>
      </c>
    </row>
    <row r="299" spans="1:5" x14ac:dyDescent="0.2">
      <c r="A299" t="s">
        <v>290</v>
      </c>
      <c r="B299" s="5"/>
      <c r="D299" t="s">
        <v>290</v>
      </c>
    </row>
    <row r="300" spans="1:5" x14ac:dyDescent="0.2">
      <c r="A300" s="9"/>
      <c r="B30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7" sqref="F47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C548A9B1B636A74190FBD09E42D207DE" ma:contentTypeVersion="14" ma:contentTypeDescription="Skapa ett nytt dokument." ma:contentTypeScope="" ma:versionID="38ad15c913f7d218b927f66feafdda13">
  <xsd:schema xmlns:xsd="http://www.w3.org/2001/XMLSchema" xmlns:xs="http://www.w3.org/2001/XMLSchema" xmlns:p="http://schemas.microsoft.com/office/2006/metadata/properties" xmlns:ns2="3b94f4d3-d06f-4ff5-abc4-8f1951ab5992" xmlns:ns3="e2d125cb-ebc3-42a3-8e90-a3721461a331" targetNamespace="http://schemas.microsoft.com/office/2006/metadata/properties" ma:root="true" ma:fieldsID="acb5a30b22bf72e0ffb2fbce11191796" ns2:_="" ns3:_="">
    <xsd:import namespace="3b94f4d3-d06f-4ff5-abc4-8f1951ab5992"/>
    <xsd:import namespace="e2d125cb-ebc3-42a3-8e90-a3721461a3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4f4d3-d06f-4ff5-abc4-8f1951ab599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4a05c6f-3010-4fe7-bdeb-11de38cb4e5d}" ma:internalName="TaxCatchAll" ma:showField="CatchAllData" ma:web="3b94f4d3-d06f-4ff5-abc4-8f1951ab59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4a05c6f-3010-4fe7-bdeb-11de38cb4e5d}" ma:internalName="TaxCatchAllLabel" ma:readOnly="true" ma:showField="CatchAllDataLabel" ma:web="3b94f4d3-d06f-4ff5-abc4-8f1951ab59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125cb-ebc3-42a3-8e90-a3721461a331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2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9cd366cc722410295b9eacffbd73909 xmlns="3b94f4d3-d06f-4ff5-abc4-8f1951ab5992">
      <Terms xmlns="http://schemas.microsoft.com/office/infopath/2007/PartnerControls"/>
    </c9cd366cc722410295b9eacffbd73909>
    <RKOrdnaCheckInComment xmlns="e2d125cb-ebc3-42a3-8e90-a3721461a331" xsi:nil="true"/>
    <Sekretess_x0020_m.m. xmlns="3b94f4d3-d06f-4ff5-abc4-8f1951ab5992" xsi:nil="true"/>
    <TaxCatchAll xmlns="3b94f4d3-d06f-4ff5-abc4-8f1951ab5992"/>
    <RKOrdnaClass xmlns="e2d125cb-ebc3-42a3-8e90-a3721461a331" xsi:nil="true"/>
    <Nyckelord xmlns="3b94f4d3-d06f-4ff5-abc4-8f1951ab5992" xsi:nil="true"/>
    <k46d94c0acf84ab9a79866a9d8b1905f xmlns="3b94f4d3-d06f-4ff5-abc4-8f1951ab5992">
      <Terms xmlns="http://schemas.microsoft.com/office/infopath/2007/PartnerControls"/>
    </k46d94c0acf84ab9a79866a9d8b1905f>
    <Diarienummer xmlns="3b94f4d3-d06f-4ff5-abc4-8f1951ab5992" xsi:nil="true"/>
    <_dlc_DocId xmlns="3b94f4d3-d06f-4ff5-abc4-8f1951ab5992">733ZMRXPH4YP-18-2383</_dlc_DocId>
    <_dlc_DocIdUrl xmlns="3b94f4d3-d06f-4ff5-abc4-8f1951ab5992">
      <Url>http://rkdhs-s/enhet/fst/_layouts/DocIdRedir.aspx?ID=733ZMRXPH4YP-18-2383</Url>
      <Description>733ZMRXPH4YP-18-2383</Description>
    </_dlc_DocIdUrl>
  </documentManagement>
</p:properties>
</file>

<file path=customXml/itemProps1.xml><?xml version="1.0" encoding="utf-8"?>
<ds:datastoreItem xmlns:ds="http://schemas.openxmlformats.org/officeDocument/2006/customXml" ds:itemID="{6029B44E-7EC1-467E-84A1-CEE8DDCA9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4f4d3-d06f-4ff5-abc4-8f1951ab5992"/>
    <ds:schemaRef ds:uri="e2d125cb-ebc3-42a3-8e90-a3721461a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6C7DB8-CC65-4E9A-803D-4FB7B4FC091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87A7C20-464C-43EC-B332-D6D5FF49CD4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E373EAB1-028F-43C6-A1A9-8F236976B79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3CA87DF-9E7E-45F8-A9D0-95F0EFCE1973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8A9580E6-4843-4827-B67D-B1C8521A05A6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3b94f4d3-d06f-4ff5-abc4-8f1951ab5992"/>
    <ds:schemaRef ds:uri="http://purl.org/dc/dcmitype/"/>
    <ds:schemaRef ds:uri="http://schemas.microsoft.com/office/infopath/2007/PartnerControls"/>
    <ds:schemaRef ds:uri="e2d125cb-ebc3-42a3-8e90-a3721461a33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Belopp</vt:lpstr>
      <vt:lpstr>Rangordning</vt:lpstr>
      <vt:lpstr>Blad2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X Gustafsson</dc:creator>
  <cp:lastModifiedBy>Michael Blom</cp:lastModifiedBy>
  <dcterms:created xsi:type="dcterms:W3CDTF">2012-12-11T09:03:53Z</dcterms:created>
  <dcterms:modified xsi:type="dcterms:W3CDTF">2012-12-18T14:58:28Z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0x01010053E1D612BA3F4E21AA250ECD751942B300C548A9B1B636A74190FBD09E42D207DE</vt:lpwstr>
  </property>
  <property fmtid="{D5CDD505-2E9C-101B-9397-08002B2CF9AE}" pid="3" name="_dlc_DocIdItemGuid">
    <vt:lpwstr>914cc398-b5be-4d00-9766-4d2a29169c99</vt:lpwstr>
  </property>
</Properties>
</file>