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8195" windowHeight="12045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C5" i="8" l="1"/>
  <c r="D15" i="8" l="1"/>
  <c r="C5" i="1"/>
  <c r="B13" i="4"/>
  <c r="G16" i="21"/>
  <c r="F16" i="21"/>
  <c r="D16" i="21"/>
  <c r="C16" i="21"/>
  <c r="B16" i="21"/>
  <c r="G15" i="21"/>
  <c r="F15" i="21"/>
  <c r="D15" i="21"/>
  <c r="C15" i="21"/>
  <c r="B15" i="21"/>
  <c r="G13" i="21"/>
  <c r="F13" i="21"/>
  <c r="D13" i="21"/>
  <c r="C13" i="21"/>
  <c r="B13" i="21"/>
  <c r="I12" i="21"/>
  <c r="H12" i="21"/>
  <c r="E12" i="21"/>
  <c r="H11" i="21"/>
  <c r="E11" i="21"/>
  <c r="H10" i="21"/>
  <c r="E10" i="21"/>
  <c r="I10" i="21" s="1"/>
  <c r="H7" i="21"/>
  <c r="E7" i="21"/>
  <c r="I7" i="21" s="1"/>
  <c r="H6" i="21"/>
  <c r="E6" i="21"/>
  <c r="H5" i="21"/>
  <c r="E5" i="21"/>
  <c r="H4" i="21"/>
  <c r="E4" i="21"/>
  <c r="G16" i="20"/>
  <c r="F16" i="20"/>
  <c r="D16" i="20"/>
  <c r="C16" i="20"/>
  <c r="B16" i="20"/>
  <c r="G15" i="20"/>
  <c r="F15" i="20"/>
  <c r="D15" i="20"/>
  <c r="C15" i="20"/>
  <c r="B15" i="20"/>
  <c r="G13" i="20"/>
  <c r="F13" i="20"/>
  <c r="D13" i="20"/>
  <c r="C13" i="20"/>
  <c r="B13" i="20"/>
  <c r="H12" i="20"/>
  <c r="E12" i="20"/>
  <c r="H11" i="20"/>
  <c r="E11" i="20"/>
  <c r="H10" i="20"/>
  <c r="E10" i="20"/>
  <c r="H7" i="20"/>
  <c r="I7" i="20" s="1"/>
  <c r="E7" i="20"/>
  <c r="H6" i="20"/>
  <c r="E6" i="20"/>
  <c r="H5" i="20"/>
  <c r="E5" i="20"/>
  <c r="H4" i="20"/>
  <c r="E4" i="20"/>
  <c r="G16" i="19"/>
  <c r="F16" i="19"/>
  <c r="D16" i="19"/>
  <c r="C16" i="19"/>
  <c r="B16" i="19"/>
  <c r="G15" i="19"/>
  <c r="F15" i="19"/>
  <c r="D15" i="19"/>
  <c r="C15" i="19"/>
  <c r="B15" i="19"/>
  <c r="G13" i="19"/>
  <c r="F13" i="19"/>
  <c r="D13" i="19"/>
  <c r="C13" i="19"/>
  <c r="B13" i="19"/>
  <c r="H12" i="19"/>
  <c r="E12" i="19"/>
  <c r="H11" i="19"/>
  <c r="E11" i="19"/>
  <c r="H10" i="19"/>
  <c r="E10" i="19"/>
  <c r="H7" i="19"/>
  <c r="E7" i="19"/>
  <c r="H6" i="19"/>
  <c r="E6" i="19"/>
  <c r="H5" i="19"/>
  <c r="E5" i="19"/>
  <c r="H4" i="19"/>
  <c r="E4" i="19"/>
  <c r="G16" i="18"/>
  <c r="F16" i="18"/>
  <c r="D16" i="18"/>
  <c r="C16" i="18"/>
  <c r="B16" i="18"/>
  <c r="G15" i="18"/>
  <c r="F15" i="18"/>
  <c r="D15" i="18"/>
  <c r="C15" i="18"/>
  <c r="B15" i="18"/>
  <c r="G13" i="18"/>
  <c r="F13" i="18"/>
  <c r="D13" i="18"/>
  <c r="C13" i="18"/>
  <c r="B13" i="18"/>
  <c r="H12" i="18"/>
  <c r="E12" i="18"/>
  <c r="H11" i="18"/>
  <c r="I11" i="18" s="1"/>
  <c r="E11" i="18"/>
  <c r="H10" i="18"/>
  <c r="E10" i="18"/>
  <c r="E16" i="18" s="1"/>
  <c r="H7" i="18"/>
  <c r="E7" i="18"/>
  <c r="H6" i="18"/>
  <c r="E6" i="18"/>
  <c r="H5" i="18"/>
  <c r="E5" i="18"/>
  <c r="H4" i="18"/>
  <c r="E4" i="18"/>
  <c r="G16" i="17"/>
  <c r="F16" i="17"/>
  <c r="D16" i="17"/>
  <c r="C16" i="17"/>
  <c r="B16" i="17"/>
  <c r="G15" i="17"/>
  <c r="F15" i="17"/>
  <c r="D15" i="17"/>
  <c r="C15" i="17"/>
  <c r="B15" i="17"/>
  <c r="G13" i="17"/>
  <c r="F13" i="17"/>
  <c r="D13" i="17"/>
  <c r="C13" i="17"/>
  <c r="B13" i="17"/>
  <c r="H12" i="17"/>
  <c r="E12" i="17"/>
  <c r="H11" i="17"/>
  <c r="E11" i="17"/>
  <c r="H10" i="17"/>
  <c r="E10" i="17"/>
  <c r="H7" i="17"/>
  <c r="E7" i="17"/>
  <c r="H6" i="17"/>
  <c r="E6" i="17"/>
  <c r="I6" i="17" s="1"/>
  <c r="H5" i="17"/>
  <c r="E5" i="17"/>
  <c r="H4" i="17"/>
  <c r="E4" i="17"/>
  <c r="G16" i="16"/>
  <c r="F16" i="16"/>
  <c r="D16" i="16"/>
  <c r="C16" i="16"/>
  <c r="B16" i="16"/>
  <c r="G15" i="16"/>
  <c r="F15" i="16"/>
  <c r="D15" i="16"/>
  <c r="C15" i="16"/>
  <c r="B15" i="16"/>
  <c r="G13" i="16"/>
  <c r="F13" i="16"/>
  <c r="D13" i="16"/>
  <c r="C13" i="16"/>
  <c r="B13" i="16"/>
  <c r="H12" i="16"/>
  <c r="E12" i="16"/>
  <c r="H11" i="16"/>
  <c r="E11" i="16"/>
  <c r="H10" i="16"/>
  <c r="E10" i="16"/>
  <c r="H7" i="16"/>
  <c r="I7" i="16" s="1"/>
  <c r="E7" i="16"/>
  <c r="H6" i="16"/>
  <c r="E6" i="16"/>
  <c r="H5" i="16"/>
  <c r="E5" i="16"/>
  <c r="H4" i="16"/>
  <c r="E4" i="16"/>
  <c r="G16" i="15"/>
  <c r="F16" i="15"/>
  <c r="D16" i="15"/>
  <c r="C16" i="15"/>
  <c r="B16" i="15"/>
  <c r="G15" i="15"/>
  <c r="F15" i="15"/>
  <c r="D15" i="15"/>
  <c r="C15" i="15"/>
  <c r="B15" i="15"/>
  <c r="G13" i="15"/>
  <c r="F13" i="15"/>
  <c r="D13" i="15"/>
  <c r="C13" i="15"/>
  <c r="B13" i="15"/>
  <c r="H12" i="15"/>
  <c r="E12" i="15"/>
  <c r="H11" i="15"/>
  <c r="E11" i="15"/>
  <c r="H10" i="15"/>
  <c r="E10" i="15"/>
  <c r="E16" i="15" s="1"/>
  <c r="H7" i="15"/>
  <c r="E7" i="15"/>
  <c r="H6" i="15"/>
  <c r="E6" i="15"/>
  <c r="H5" i="15"/>
  <c r="E5" i="15"/>
  <c r="H4" i="15"/>
  <c r="E4" i="15"/>
  <c r="G16" i="14"/>
  <c r="F16" i="14"/>
  <c r="D16" i="14"/>
  <c r="C16" i="14"/>
  <c r="B16" i="14"/>
  <c r="G15" i="14"/>
  <c r="F15" i="14"/>
  <c r="D15" i="14"/>
  <c r="C15" i="14"/>
  <c r="B15" i="14"/>
  <c r="G13" i="14"/>
  <c r="F13" i="14"/>
  <c r="D13" i="14"/>
  <c r="C13" i="14"/>
  <c r="B13" i="14"/>
  <c r="H12" i="14"/>
  <c r="E12" i="14"/>
  <c r="H11" i="14"/>
  <c r="E11" i="14"/>
  <c r="H10" i="14"/>
  <c r="H16" i="14" s="1"/>
  <c r="E10" i="14"/>
  <c r="I10" i="14" s="1"/>
  <c r="H7" i="14"/>
  <c r="E7" i="14"/>
  <c r="H6" i="14"/>
  <c r="E6" i="14"/>
  <c r="H5" i="14"/>
  <c r="E5" i="14"/>
  <c r="H4" i="14"/>
  <c r="E4" i="14"/>
  <c r="G16" i="22"/>
  <c r="F16" i="22"/>
  <c r="D16" i="22"/>
  <c r="C16" i="22"/>
  <c r="B16" i="22"/>
  <c r="G15" i="22"/>
  <c r="F15" i="22"/>
  <c r="D15" i="22"/>
  <c r="C15" i="22"/>
  <c r="B15" i="22"/>
  <c r="G13" i="22"/>
  <c r="F13" i="22"/>
  <c r="D13" i="22"/>
  <c r="C13" i="22"/>
  <c r="B13" i="22"/>
  <c r="H12" i="22"/>
  <c r="E12" i="22"/>
  <c r="I12" i="22" s="1"/>
  <c r="H11" i="22"/>
  <c r="E11" i="22"/>
  <c r="H10" i="22"/>
  <c r="H16" i="22" s="1"/>
  <c r="E10" i="22"/>
  <c r="I10" i="22" s="1"/>
  <c r="H7" i="22"/>
  <c r="E7" i="22"/>
  <c r="H6" i="22"/>
  <c r="E6" i="22"/>
  <c r="H5" i="22"/>
  <c r="E5" i="22"/>
  <c r="H4" i="22"/>
  <c r="H15" i="22" s="1"/>
  <c r="E4" i="22"/>
  <c r="G16" i="13"/>
  <c r="F16" i="13"/>
  <c r="D16" i="13"/>
  <c r="C16" i="13"/>
  <c r="B16" i="13"/>
  <c r="G15" i="13"/>
  <c r="F15" i="13"/>
  <c r="D15" i="13"/>
  <c r="C15" i="13"/>
  <c r="B15" i="13"/>
  <c r="G13" i="13"/>
  <c r="F13" i="13"/>
  <c r="D13" i="13"/>
  <c r="C13" i="13"/>
  <c r="B13" i="13"/>
  <c r="H12" i="13"/>
  <c r="I12" i="13" s="1"/>
  <c r="E12" i="13"/>
  <c r="H11" i="13"/>
  <c r="E11" i="13"/>
  <c r="H10" i="13"/>
  <c r="E10" i="13"/>
  <c r="H7" i="13"/>
  <c r="E7" i="13"/>
  <c r="H6" i="13"/>
  <c r="E6" i="13"/>
  <c r="H5" i="13"/>
  <c r="E5" i="13"/>
  <c r="H4" i="13"/>
  <c r="E4" i="13"/>
  <c r="G16" i="12"/>
  <c r="F16" i="12"/>
  <c r="D16" i="12"/>
  <c r="C16" i="12"/>
  <c r="B16" i="12"/>
  <c r="G15" i="12"/>
  <c r="F15" i="12"/>
  <c r="D15" i="12"/>
  <c r="C15" i="12"/>
  <c r="B15" i="12"/>
  <c r="G13" i="12"/>
  <c r="F13" i="12"/>
  <c r="D13" i="12"/>
  <c r="C13" i="12"/>
  <c r="B13" i="12"/>
  <c r="H12" i="12"/>
  <c r="E12" i="12"/>
  <c r="H11" i="12"/>
  <c r="E11" i="12"/>
  <c r="H10" i="12"/>
  <c r="E10" i="12"/>
  <c r="H7" i="12"/>
  <c r="E7" i="12"/>
  <c r="H6" i="12"/>
  <c r="E6" i="12"/>
  <c r="H5" i="12"/>
  <c r="E5" i="12"/>
  <c r="H4" i="12"/>
  <c r="E4" i="12"/>
  <c r="G16" i="11"/>
  <c r="F16" i="11"/>
  <c r="D16" i="11"/>
  <c r="C16" i="11"/>
  <c r="B16" i="11"/>
  <c r="G15" i="11"/>
  <c r="F15" i="11"/>
  <c r="D15" i="11"/>
  <c r="C15" i="11"/>
  <c r="B15" i="11"/>
  <c r="G13" i="11"/>
  <c r="F13" i="11"/>
  <c r="D13" i="11"/>
  <c r="C13" i="11"/>
  <c r="B13" i="11"/>
  <c r="H12" i="11"/>
  <c r="E12" i="11"/>
  <c r="H11" i="11"/>
  <c r="E11" i="11"/>
  <c r="H10" i="11"/>
  <c r="E10" i="11"/>
  <c r="H7" i="11"/>
  <c r="E7" i="11"/>
  <c r="H6" i="11"/>
  <c r="E6" i="11"/>
  <c r="H5" i="11"/>
  <c r="E5" i="11"/>
  <c r="H4" i="11"/>
  <c r="E4" i="11"/>
  <c r="G16" i="10"/>
  <c r="F16" i="10"/>
  <c r="D16" i="10"/>
  <c r="C16" i="10"/>
  <c r="B16" i="10"/>
  <c r="G15" i="10"/>
  <c r="F15" i="10"/>
  <c r="D15" i="10"/>
  <c r="C15" i="10"/>
  <c r="B15" i="10"/>
  <c r="G13" i="10"/>
  <c r="F13" i="10"/>
  <c r="D13" i="10"/>
  <c r="C13" i="10"/>
  <c r="B13" i="10"/>
  <c r="H12" i="10"/>
  <c r="E12" i="10"/>
  <c r="H11" i="10"/>
  <c r="E11" i="10"/>
  <c r="H10" i="10"/>
  <c r="H16" i="10" s="1"/>
  <c r="E10" i="10"/>
  <c r="H7" i="10"/>
  <c r="E7" i="10"/>
  <c r="I6" i="10"/>
  <c r="H6" i="10"/>
  <c r="E6" i="10"/>
  <c r="H5" i="10"/>
  <c r="E5" i="10"/>
  <c r="H4" i="10"/>
  <c r="E4" i="10"/>
  <c r="G16" i="9"/>
  <c r="F16" i="9"/>
  <c r="D16" i="9"/>
  <c r="C16" i="9"/>
  <c r="B16" i="9"/>
  <c r="G15" i="9"/>
  <c r="F15" i="9"/>
  <c r="D15" i="9"/>
  <c r="C15" i="9"/>
  <c r="B15" i="9"/>
  <c r="G13" i="9"/>
  <c r="F13" i="9"/>
  <c r="D13" i="9"/>
  <c r="C13" i="9"/>
  <c r="B13" i="9"/>
  <c r="H12" i="9"/>
  <c r="I12" i="9" s="1"/>
  <c r="E12" i="9"/>
  <c r="H11" i="9"/>
  <c r="E11" i="9"/>
  <c r="H10" i="9"/>
  <c r="E10" i="9"/>
  <c r="H7" i="9"/>
  <c r="E7" i="9"/>
  <c r="H6" i="9"/>
  <c r="E6" i="9"/>
  <c r="H5" i="9"/>
  <c r="E5" i="9"/>
  <c r="H4" i="9"/>
  <c r="E4" i="9"/>
  <c r="G16" i="8"/>
  <c r="F16" i="8"/>
  <c r="D16" i="8"/>
  <c r="C16" i="8"/>
  <c r="B16" i="8"/>
  <c r="G15" i="8"/>
  <c r="F15" i="8"/>
  <c r="B15" i="8"/>
  <c r="G13" i="8"/>
  <c r="F13" i="8"/>
  <c r="C13" i="8"/>
  <c r="B13" i="8"/>
  <c r="H12" i="8"/>
  <c r="E12" i="8"/>
  <c r="H11" i="8"/>
  <c r="E11" i="8"/>
  <c r="H10" i="8"/>
  <c r="E10" i="8"/>
  <c r="I10" i="8" s="1"/>
  <c r="H7" i="8"/>
  <c r="E7" i="8"/>
  <c r="H6" i="8"/>
  <c r="E6" i="8"/>
  <c r="H4" i="8"/>
  <c r="E4" i="8"/>
  <c r="G16" i="7"/>
  <c r="F16" i="7"/>
  <c r="D16" i="7"/>
  <c r="C16" i="7"/>
  <c r="B16" i="7"/>
  <c r="G15" i="7"/>
  <c r="F15" i="7"/>
  <c r="D15" i="7"/>
  <c r="C15" i="7"/>
  <c r="B15" i="7"/>
  <c r="G13" i="7"/>
  <c r="F13" i="7"/>
  <c r="D13" i="7"/>
  <c r="C13" i="7"/>
  <c r="B13" i="7"/>
  <c r="H12" i="7"/>
  <c r="I12" i="7" s="1"/>
  <c r="E12" i="7"/>
  <c r="H11" i="7"/>
  <c r="E11" i="7"/>
  <c r="H10" i="7"/>
  <c r="E10" i="7"/>
  <c r="H7" i="7"/>
  <c r="I7" i="7" s="1"/>
  <c r="E7" i="7"/>
  <c r="H6" i="7"/>
  <c r="E6" i="7"/>
  <c r="H5" i="7"/>
  <c r="I5" i="7" s="1"/>
  <c r="E5" i="7"/>
  <c r="H4" i="7"/>
  <c r="E4" i="7"/>
  <c r="E15" i="7" s="1"/>
  <c r="G16" i="6"/>
  <c r="F16" i="6"/>
  <c r="D16" i="6"/>
  <c r="C16" i="6"/>
  <c r="B16" i="6"/>
  <c r="G15" i="6"/>
  <c r="F15" i="6"/>
  <c r="D15" i="6"/>
  <c r="C15" i="6"/>
  <c r="B15" i="6"/>
  <c r="G13" i="6"/>
  <c r="F13" i="6"/>
  <c r="D13" i="6"/>
  <c r="C13" i="6"/>
  <c r="B13" i="6"/>
  <c r="H12" i="6"/>
  <c r="E12" i="6"/>
  <c r="H11" i="6"/>
  <c r="E11" i="6"/>
  <c r="H10" i="6"/>
  <c r="E10" i="6"/>
  <c r="H7" i="6"/>
  <c r="E7" i="6"/>
  <c r="H6" i="6"/>
  <c r="E6" i="6"/>
  <c r="H5" i="6"/>
  <c r="E5" i="6"/>
  <c r="H4" i="6"/>
  <c r="E4" i="6"/>
  <c r="G16" i="5"/>
  <c r="F16" i="5"/>
  <c r="D16" i="5"/>
  <c r="C16" i="5"/>
  <c r="B16" i="5"/>
  <c r="G15" i="5"/>
  <c r="F15" i="5"/>
  <c r="D15" i="5"/>
  <c r="C15" i="5"/>
  <c r="B15" i="5"/>
  <c r="G13" i="5"/>
  <c r="F13" i="5"/>
  <c r="D13" i="5"/>
  <c r="C13" i="5"/>
  <c r="B13" i="5"/>
  <c r="H12" i="5"/>
  <c r="E12" i="5"/>
  <c r="H11" i="5"/>
  <c r="E11" i="5"/>
  <c r="H10" i="5"/>
  <c r="E10" i="5"/>
  <c r="H7" i="5"/>
  <c r="E7" i="5"/>
  <c r="H6" i="5"/>
  <c r="E6" i="5"/>
  <c r="H5" i="5"/>
  <c r="E5" i="5"/>
  <c r="H4" i="5"/>
  <c r="E4" i="5"/>
  <c r="G16" i="4"/>
  <c r="F16" i="4"/>
  <c r="D16" i="4"/>
  <c r="C16" i="4"/>
  <c r="B16" i="4"/>
  <c r="G15" i="4"/>
  <c r="F15" i="4"/>
  <c r="D15" i="4"/>
  <c r="C15" i="4"/>
  <c r="B15" i="4"/>
  <c r="G13" i="4"/>
  <c r="F13" i="4"/>
  <c r="D13" i="4"/>
  <c r="C13" i="4"/>
  <c r="H12" i="4"/>
  <c r="E12" i="4"/>
  <c r="H11" i="4"/>
  <c r="E11" i="4"/>
  <c r="H10" i="4"/>
  <c r="H16" i="4" s="1"/>
  <c r="E10" i="4"/>
  <c r="H7" i="4"/>
  <c r="H6" i="4"/>
  <c r="I6" i="4" s="1"/>
  <c r="E6" i="4"/>
  <c r="H5" i="4"/>
  <c r="I5" i="4" s="1"/>
  <c r="E5" i="4"/>
  <c r="H4" i="4"/>
  <c r="E4" i="4"/>
  <c r="G16" i="3"/>
  <c r="F16" i="3"/>
  <c r="D16" i="3"/>
  <c r="C16" i="3"/>
  <c r="B16" i="3"/>
  <c r="G15" i="3"/>
  <c r="F15" i="3"/>
  <c r="D15" i="3"/>
  <c r="C15" i="3"/>
  <c r="B15" i="3"/>
  <c r="G13" i="3"/>
  <c r="F13" i="3"/>
  <c r="D13" i="3"/>
  <c r="C13" i="3"/>
  <c r="B13" i="3"/>
  <c r="H12" i="3"/>
  <c r="E12" i="3"/>
  <c r="I12" i="3" s="1"/>
  <c r="H11" i="3"/>
  <c r="E11" i="3"/>
  <c r="H10" i="3"/>
  <c r="E10" i="3"/>
  <c r="H7" i="3"/>
  <c r="E7" i="3"/>
  <c r="H6" i="3"/>
  <c r="E6" i="3"/>
  <c r="H5" i="3"/>
  <c r="E5" i="3"/>
  <c r="H4" i="3"/>
  <c r="E4" i="3"/>
  <c r="F12" i="1"/>
  <c r="B12" i="1"/>
  <c r="H11" i="2"/>
  <c r="H12" i="2"/>
  <c r="H10" i="2"/>
  <c r="H5" i="2"/>
  <c r="H6" i="2"/>
  <c r="H7" i="2"/>
  <c r="H4" i="2"/>
  <c r="E11" i="2"/>
  <c r="E12" i="2"/>
  <c r="E10" i="2"/>
  <c r="E5" i="2"/>
  <c r="E6" i="2"/>
  <c r="E7" i="2"/>
  <c r="E4" i="2"/>
  <c r="B11" i="1"/>
  <c r="C11" i="1"/>
  <c r="D11" i="1"/>
  <c r="F11" i="1"/>
  <c r="G11" i="1"/>
  <c r="C12" i="1"/>
  <c r="D12" i="1"/>
  <c r="G12" i="1"/>
  <c r="C10" i="1"/>
  <c r="D10" i="1"/>
  <c r="F10" i="1"/>
  <c r="G10" i="1"/>
  <c r="B10" i="1"/>
  <c r="B5" i="1"/>
  <c r="D5" i="1"/>
  <c r="F5" i="1"/>
  <c r="G5" i="1"/>
  <c r="B6" i="1"/>
  <c r="C6" i="1"/>
  <c r="D6" i="1"/>
  <c r="F6" i="1"/>
  <c r="G6" i="1"/>
  <c r="B7" i="1"/>
  <c r="C7" i="1"/>
  <c r="D7" i="1"/>
  <c r="F7" i="1"/>
  <c r="G7" i="1"/>
  <c r="C4" i="1"/>
  <c r="D4" i="1"/>
  <c r="F4" i="1"/>
  <c r="G4" i="1"/>
  <c r="G16" i="2"/>
  <c r="F16" i="2"/>
  <c r="E16" i="2"/>
  <c r="D16" i="2"/>
  <c r="C16" i="2"/>
  <c r="B16" i="2"/>
  <c r="G15" i="2"/>
  <c r="F15" i="2"/>
  <c r="D15" i="2"/>
  <c r="C15" i="2"/>
  <c r="B15" i="2"/>
  <c r="G13" i="2"/>
  <c r="F13" i="2"/>
  <c r="D13" i="2"/>
  <c r="C13" i="2"/>
  <c r="B13" i="2"/>
  <c r="H15" i="21" l="1"/>
  <c r="I5" i="21"/>
  <c r="E16" i="21"/>
  <c r="H16" i="21"/>
  <c r="H15" i="20"/>
  <c r="I10" i="20"/>
  <c r="H15" i="19"/>
  <c r="I6" i="19"/>
  <c r="H16" i="19"/>
  <c r="I12" i="19"/>
  <c r="I6" i="18"/>
  <c r="H16" i="18"/>
  <c r="I5" i="18"/>
  <c r="I7" i="18"/>
  <c r="I12" i="18"/>
  <c r="I5" i="17"/>
  <c r="I10" i="16"/>
  <c r="H15" i="16"/>
  <c r="E16" i="16"/>
  <c r="I12" i="16"/>
  <c r="I7" i="15"/>
  <c r="H16" i="15"/>
  <c r="I12" i="15"/>
  <c r="I5" i="14"/>
  <c r="I12" i="14"/>
  <c r="E16" i="14"/>
  <c r="I6" i="14"/>
  <c r="I7" i="22"/>
  <c r="E15" i="22"/>
  <c r="E16" i="22"/>
  <c r="I6" i="13"/>
  <c r="H16" i="13"/>
  <c r="E16" i="12"/>
  <c r="H16" i="12"/>
  <c r="I12" i="12"/>
  <c r="I5" i="11"/>
  <c r="I7" i="11"/>
  <c r="I12" i="10"/>
  <c r="E15" i="10"/>
  <c r="I5" i="9"/>
  <c r="I7" i="9"/>
  <c r="H15" i="9"/>
  <c r="I6" i="9"/>
  <c r="H16" i="9"/>
  <c r="D13" i="8"/>
  <c r="C15" i="8"/>
  <c r="E5" i="8"/>
  <c r="E5" i="1" s="1"/>
  <c r="E16" i="8"/>
  <c r="I6" i="7"/>
  <c r="H15" i="7"/>
  <c r="I10" i="6"/>
  <c r="E16" i="6"/>
  <c r="I7" i="6"/>
  <c r="I5" i="5"/>
  <c r="I12" i="5"/>
  <c r="I6" i="5"/>
  <c r="I12" i="4"/>
  <c r="H15" i="4"/>
  <c r="I5" i="3"/>
  <c r="I7" i="3"/>
  <c r="E15" i="3"/>
  <c r="H16" i="3"/>
  <c r="E16" i="3"/>
  <c r="I11" i="2"/>
  <c r="E15" i="2"/>
  <c r="E15" i="21"/>
  <c r="I6" i="21"/>
  <c r="H16" i="20"/>
  <c r="I12" i="20"/>
  <c r="E16" i="20"/>
  <c r="I6" i="20"/>
  <c r="I5" i="20"/>
  <c r="E15" i="20"/>
  <c r="I10" i="19"/>
  <c r="E16" i="19"/>
  <c r="I7" i="19"/>
  <c r="I5" i="19"/>
  <c r="E15" i="19"/>
  <c r="E15" i="18"/>
  <c r="H15" i="18"/>
  <c r="I4" i="18"/>
  <c r="H16" i="17"/>
  <c r="I12" i="17"/>
  <c r="I10" i="17"/>
  <c r="E16" i="17"/>
  <c r="I7" i="17"/>
  <c r="E15" i="17"/>
  <c r="H15" i="17"/>
  <c r="H16" i="16"/>
  <c r="I6" i="16"/>
  <c r="I5" i="16"/>
  <c r="E15" i="16"/>
  <c r="I6" i="15"/>
  <c r="H15" i="15"/>
  <c r="I4" i="15"/>
  <c r="E15" i="15"/>
  <c r="I7" i="14"/>
  <c r="E15" i="14"/>
  <c r="H15" i="14"/>
  <c r="I6" i="22"/>
  <c r="I5" i="22"/>
  <c r="I10" i="13"/>
  <c r="E16" i="13"/>
  <c r="I7" i="13"/>
  <c r="H15" i="13"/>
  <c r="I5" i="13"/>
  <c r="E15" i="13"/>
  <c r="I10" i="12"/>
  <c r="E15" i="12"/>
  <c r="I7" i="12"/>
  <c r="I6" i="12"/>
  <c r="H15" i="12"/>
  <c r="I5" i="12"/>
  <c r="I12" i="11"/>
  <c r="H16" i="11"/>
  <c r="I10" i="11"/>
  <c r="E16" i="11"/>
  <c r="H15" i="11"/>
  <c r="I6" i="11"/>
  <c r="E15" i="11"/>
  <c r="H5" i="8"/>
  <c r="H5" i="1" s="1"/>
  <c r="I10" i="10"/>
  <c r="E16" i="10"/>
  <c r="I7" i="10"/>
  <c r="H15" i="10"/>
  <c r="I5" i="10"/>
  <c r="I10" i="9"/>
  <c r="E16" i="9"/>
  <c r="E15" i="9"/>
  <c r="H16" i="8"/>
  <c r="I12" i="8"/>
  <c r="I7" i="8"/>
  <c r="I6" i="8"/>
  <c r="H16" i="7"/>
  <c r="I10" i="7"/>
  <c r="E16" i="7"/>
  <c r="H16" i="6"/>
  <c r="I12" i="6"/>
  <c r="H7" i="1"/>
  <c r="H15" i="6"/>
  <c r="I6" i="6"/>
  <c r="I5" i="6"/>
  <c r="E15" i="6"/>
  <c r="I10" i="5"/>
  <c r="I16" i="5" s="1"/>
  <c r="H16" i="5"/>
  <c r="E16" i="5"/>
  <c r="I7" i="5"/>
  <c r="H15" i="5"/>
  <c r="E15" i="5"/>
  <c r="I10" i="4"/>
  <c r="E16" i="4"/>
  <c r="E15" i="4"/>
  <c r="I7" i="4"/>
  <c r="B4" i="1"/>
  <c r="B15" i="1" s="1"/>
  <c r="I6" i="3"/>
  <c r="H15" i="3"/>
  <c r="I12" i="2"/>
  <c r="I7" i="2"/>
  <c r="I6" i="2"/>
  <c r="I5" i="2"/>
  <c r="E13" i="2"/>
  <c r="I4" i="21"/>
  <c r="I11" i="21"/>
  <c r="I16" i="21" s="1"/>
  <c r="H13" i="21"/>
  <c r="E13" i="21"/>
  <c r="I4" i="20"/>
  <c r="I11" i="20"/>
  <c r="H13" i="20"/>
  <c r="E13" i="20"/>
  <c r="I4" i="19"/>
  <c r="I11" i="19"/>
  <c r="I16" i="19" s="1"/>
  <c r="H13" i="19"/>
  <c r="E13" i="19"/>
  <c r="I10" i="18"/>
  <c r="I16" i="18" s="1"/>
  <c r="H13" i="18"/>
  <c r="H11" i="1"/>
  <c r="E13" i="18"/>
  <c r="I13" i="18"/>
  <c r="I4" i="17"/>
  <c r="I11" i="17"/>
  <c r="H13" i="17"/>
  <c r="E13" i="17"/>
  <c r="I4" i="16"/>
  <c r="I11" i="16"/>
  <c r="I16" i="16" s="1"/>
  <c r="H13" i="16"/>
  <c r="E13" i="16"/>
  <c r="E6" i="1"/>
  <c r="I11" i="15"/>
  <c r="I10" i="15"/>
  <c r="H13" i="15"/>
  <c r="E10" i="1"/>
  <c r="I5" i="15"/>
  <c r="E13" i="15"/>
  <c r="I4" i="14"/>
  <c r="I11" i="14"/>
  <c r="I16" i="14" s="1"/>
  <c r="H13" i="14"/>
  <c r="E13" i="14"/>
  <c r="I4" i="22"/>
  <c r="I11" i="22"/>
  <c r="I16" i="22" s="1"/>
  <c r="H13" i="22"/>
  <c r="E13" i="22"/>
  <c r="I4" i="13"/>
  <c r="I11" i="13"/>
  <c r="H13" i="13"/>
  <c r="E13" i="13"/>
  <c r="I4" i="12"/>
  <c r="I11" i="12"/>
  <c r="H13" i="12"/>
  <c r="E13" i="12"/>
  <c r="I4" i="11"/>
  <c r="I11" i="11"/>
  <c r="H13" i="11"/>
  <c r="E13" i="11"/>
  <c r="I4" i="10"/>
  <c r="I11" i="10"/>
  <c r="H13" i="10"/>
  <c r="E13" i="10"/>
  <c r="I4" i="9"/>
  <c r="I11" i="9"/>
  <c r="H13" i="9"/>
  <c r="E13" i="9"/>
  <c r="H10" i="1"/>
  <c r="I4" i="8"/>
  <c r="I11" i="8"/>
  <c r="H13" i="8"/>
  <c r="E13" i="8"/>
  <c r="I4" i="7"/>
  <c r="I11" i="7"/>
  <c r="I16" i="7" s="1"/>
  <c r="H13" i="7"/>
  <c r="E13" i="7"/>
  <c r="I4" i="6"/>
  <c r="I11" i="6"/>
  <c r="I16" i="6" s="1"/>
  <c r="H13" i="6"/>
  <c r="E13" i="6"/>
  <c r="I4" i="5"/>
  <c r="I11" i="5"/>
  <c r="H13" i="5"/>
  <c r="E13" i="5"/>
  <c r="H4" i="1"/>
  <c r="I4" i="4"/>
  <c r="I11" i="4"/>
  <c r="H13" i="4"/>
  <c r="E13" i="4"/>
  <c r="E11" i="1"/>
  <c r="E4" i="1"/>
  <c r="I4" i="3"/>
  <c r="I11" i="3"/>
  <c r="I10" i="3"/>
  <c r="H13" i="3"/>
  <c r="E13" i="3"/>
  <c r="H6" i="1"/>
  <c r="D16" i="1"/>
  <c r="G16" i="1"/>
  <c r="E7" i="1"/>
  <c r="H12" i="1"/>
  <c r="I10" i="2"/>
  <c r="H15" i="2"/>
  <c r="I4" i="2"/>
  <c r="G15" i="1"/>
  <c r="D15" i="1"/>
  <c r="H16" i="2"/>
  <c r="H13" i="2"/>
  <c r="F13" i="1"/>
  <c r="F15" i="1"/>
  <c r="B16" i="1"/>
  <c r="F16" i="1"/>
  <c r="C13" i="1"/>
  <c r="G13" i="1"/>
  <c r="C15" i="1"/>
  <c r="C16" i="1"/>
  <c r="D13" i="1"/>
  <c r="I5" i="8" l="1"/>
  <c r="I13" i="8" s="1"/>
  <c r="I16" i="17"/>
  <c r="I16" i="13"/>
  <c r="I16" i="9"/>
  <c r="E15" i="8"/>
  <c r="H15" i="8"/>
  <c r="I16" i="8"/>
  <c r="I16" i="4"/>
  <c r="I16" i="20"/>
  <c r="I10" i="1"/>
  <c r="I15" i="15"/>
  <c r="I16" i="12"/>
  <c r="I16" i="11"/>
  <c r="I16" i="10"/>
  <c r="I5" i="1"/>
  <c r="B13" i="1"/>
  <c r="I6" i="1"/>
  <c r="I7" i="1"/>
  <c r="I16" i="3"/>
  <c r="I16" i="2"/>
  <c r="I13" i="2"/>
  <c r="I15" i="21"/>
  <c r="I13" i="21"/>
  <c r="I15" i="20"/>
  <c r="I13" i="20"/>
  <c r="I15" i="19"/>
  <c r="I13" i="19"/>
  <c r="I15" i="18"/>
  <c r="I15" i="17"/>
  <c r="I13" i="17"/>
  <c r="I15" i="16"/>
  <c r="I13" i="16"/>
  <c r="I13" i="15"/>
  <c r="I16" i="15"/>
  <c r="I15" i="14"/>
  <c r="I13" i="14"/>
  <c r="I15" i="22"/>
  <c r="I13" i="22"/>
  <c r="I15" i="13"/>
  <c r="I13" i="13"/>
  <c r="I15" i="12"/>
  <c r="I13" i="12"/>
  <c r="I15" i="11"/>
  <c r="I13" i="11"/>
  <c r="I15" i="10"/>
  <c r="I13" i="10"/>
  <c r="I15" i="9"/>
  <c r="I13" i="9"/>
  <c r="I11" i="1"/>
  <c r="H16" i="1"/>
  <c r="I15" i="8"/>
  <c r="I15" i="7"/>
  <c r="I13" i="7"/>
  <c r="H15" i="1"/>
  <c r="I15" i="6"/>
  <c r="I13" i="6"/>
  <c r="I15" i="5"/>
  <c r="I13" i="5"/>
  <c r="I15" i="4"/>
  <c r="I13" i="4"/>
  <c r="E15" i="1"/>
  <c r="I15" i="3"/>
  <c r="I13" i="3"/>
  <c r="H13" i="1"/>
  <c r="E12" i="1"/>
  <c r="I12" i="1"/>
  <c r="I4" i="1"/>
  <c r="I15" i="2"/>
  <c r="I16" i="1" l="1"/>
  <c r="I13" i="1"/>
  <c r="E13" i="1"/>
  <c r="E16" i="1"/>
  <c r="I15" i="1"/>
</calcChain>
</file>

<file path=xl/sharedStrings.xml><?xml version="1.0" encoding="utf-8"?>
<sst xmlns="http://schemas.openxmlformats.org/spreadsheetml/2006/main" count="506" uniqueCount="22">
  <si>
    <t>prog. intäkter</t>
  </si>
  <si>
    <t>ackumulerat</t>
  </si>
  <si>
    <t xml:space="preserve">beräknat ack. </t>
  </si>
  <si>
    <t>Verksamhet</t>
  </si>
  <si>
    <t>prog. Int</t>
  </si>
  <si>
    <t>prog.kost</t>
  </si>
  <si>
    <t>nettoutfall</t>
  </si>
  <si>
    <t>prog.kostnader</t>
  </si>
  <si>
    <t>Offentligrättslig verksamhet</t>
  </si>
  <si>
    <t>Djur och lantbruk ( avgift för extra kontroller m.m.)</t>
  </si>
  <si>
    <t>Reg avgifter  för jaktområden</t>
  </si>
  <si>
    <t>Delgivning</t>
  </si>
  <si>
    <t>Övrig offentligrättslig verksamhet</t>
  </si>
  <si>
    <t>Uppdragsverksamhet</t>
  </si>
  <si>
    <t>Resurssamordning</t>
  </si>
  <si>
    <t>Fjällförvaltning</t>
  </si>
  <si>
    <t>Övrig uppdragsverksamhet</t>
  </si>
  <si>
    <t>Summa tot ovan</t>
  </si>
  <si>
    <t>Summa offentligrättsligt</t>
  </si>
  <si>
    <t>Summa uppdragsverksamhet</t>
  </si>
  <si>
    <t>utfall tom 2012</t>
  </si>
  <si>
    <t>utfall tom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</si>
</sst>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/>
    <xf numFmtId="49" fontId="3" fillId="0" borderId="5" xfId="0" applyNumberFormat="1" applyFont="1" applyBorder="1" applyAlignment="1">
      <alignment horizontal="left" wrapText="1"/>
    </xf>
    <xf numFmtId="0" fontId="2" fillId="0" borderId="0" xfId="0" applyFont="1"/>
    <xf numFmtId="0" fontId="2" fillId="0" borderId="4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49" fontId="1" fillId="0" borderId="5" xfId="0" applyNumberFormat="1" applyFont="1" applyFill="1" applyBorder="1" applyAlignment="1">
      <alignment horizontal="left" wrapText="1"/>
    </xf>
    <xf numFmtId="3" fontId="1" fillId="0" borderId="8" xfId="0" applyNumberFormat="1" applyFont="1" applyBorder="1"/>
    <xf numFmtId="0" fontId="3" fillId="0" borderId="2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Layout" zoomScaleNormal="100" workbookViewId="0">
      <selection activeCell="D22" sqref="D22"/>
    </sheetView>
  </sheetViews>
  <sheetFormatPr defaultRowHeight="14.25" x14ac:dyDescent="0.2"/>
  <cols>
    <col min="1" max="1" width="26.625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f>Blekinge!B4+Dalarna!B4+Gotland!B4+Gävleborg!B4+Halland!B4+Jämtland!B4+Jönköping!B4+Kalmar!B4+Kronoberg!B4+Norrbotten!B4+Skåne!B4+Stockholm!B4+Södermanland!B4+Uppsala!B4+Värmland!B4+Västerbotten!B4+Västernorrland!B4+Västmanland!B4+'Västra Götaland'!B4+Örebro!B4+Östergötland!B4</f>
        <v>-9074</v>
      </c>
      <c r="C4" s="13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10370</v>
      </c>
      <c r="D4" s="13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12076</v>
      </c>
      <c r="E4" s="13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-1706</v>
      </c>
      <c r="F4" s="13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10432</v>
      </c>
      <c r="G4" s="13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11257</v>
      </c>
      <c r="H4" s="13">
        <f>Blekinge!H4+Dalarna!H4+Gotland!H4+Gävleborg!H4+Halland!H4+Jämtland!H4+Jönköping!H4+Kalmar!H4+Kronoberg!H4+Norrbotten!H4+Skåne!H4+Stockholm!H4+Södermanland!H4+Uppsala!H4+Värmland!H4+Västerbotten!H4+Västernorrland!H4+Västmanland!H4+'Västra Götaland'!H4+Örebro!H4+Östergötland!H4</f>
        <v>-825</v>
      </c>
      <c r="I4" s="13">
        <f>Blekinge!I4+Dalarna!I4+Gotland!I4+Gävleborg!I4+Halland!I4+Jämtland!I4+Jönköping!I4+Kalmar!I4+Kronoberg!I4+Norrbotten!I4+Skåne!I4+Stockholm!I4+Södermanland!I4+Uppsala!I4+Värmland!I4+Västerbotten!I4+Västernorrland!I4+Västmanland!I4+'Västra Götaland'!I4+Örebro!I4+Östergötland!I4</f>
        <v>-11605</v>
      </c>
    </row>
    <row r="5" spans="1:9" x14ac:dyDescent="0.2">
      <c r="A5" s="12" t="s">
        <v>10</v>
      </c>
      <c r="B5" s="13">
        <f>Blekinge!B5+Dalarna!B5+Gotland!B5+Gävleborg!B5+Halland!B5+Jämtland!B5+Jönköping!B5+Kalmar!B5+Kronoberg!B5+Norrbotten!B5+Skåne!B5+Stockholm!B5+Södermanland!B5+Uppsala!B5+Värmland!B5+Västerbotten!B5+Västernorrland!B5+Västmanland!B5+'Västra Götaland'!B5+Örebro!B5+Östergötland!B5</f>
        <v>-358</v>
      </c>
      <c r="C5" s="13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5350</v>
      </c>
      <c r="D5" s="13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5385</v>
      </c>
      <c r="E5" s="13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-35</v>
      </c>
      <c r="F5" s="13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4895</v>
      </c>
      <c r="G5" s="13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4930</v>
      </c>
      <c r="H5" s="13">
        <f>Blekinge!H5+Dalarna!H5+Gotland!H5+Gävleborg!H5+Halland!H5+Jämtland!H5+Jönköping!H5+Kalmar!H5+Kronoberg!H5+Norrbotten!H5+Skåne!H5+Stockholm!H5+Södermanland!H5+Uppsala!H5+Värmland!H5+Västerbotten!H5+Västernorrland!H5+Västmanland!H5+'Västra Götaland'!H5+Örebro!H5+Östergötland!H5</f>
        <v>-35</v>
      </c>
      <c r="I5" s="13">
        <f>Blekinge!I5+Dalarna!I5+Gotland!I5+Gävleborg!I5+Halland!I5+Jämtland!I5+Jönköping!I5+Kalmar!I5+Kronoberg!I5+Norrbotten!I5+Skåne!I5+Stockholm!I5+Södermanland!I5+Uppsala!I5+Värmland!I5+Västerbotten!I5+Västernorrland!I5+Västmanland!I5+'Västra Götaland'!I5+Örebro!I5+Östergötland!I5</f>
        <v>-428</v>
      </c>
    </row>
    <row r="6" spans="1:9" x14ac:dyDescent="0.2">
      <c r="A6" s="12" t="s">
        <v>11</v>
      </c>
      <c r="B6" s="13">
        <f>Blekinge!B6+Dalarna!B6+Gotland!B6+Gävleborg!B6+Halland!B6+Jämtland!B6+Jönköping!B6+Kalmar!B6+Kronoberg!B6+Norrbotten!B6+Skåne!B6+Stockholm!B6+Södermanland!B6+Uppsala!B6+Värmland!B6+Västerbotten!B6+Västernorrland!B6+Västmanland!B6+'Västra Götaland'!B6+Örebro!B6+Östergötland!B6</f>
        <v>555</v>
      </c>
      <c r="C6" s="13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1174</v>
      </c>
      <c r="D6" s="13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1257</v>
      </c>
      <c r="E6" s="13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-83</v>
      </c>
      <c r="F6" s="13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1174</v>
      </c>
      <c r="G6" s="13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1252</v>
      </c>
      <c r="H6" s="13">
        <f>Blekinge!H6+Dalarna!H6+Gotland!H6+Gävleborg!H6+Halland!H6+Jämtland!H6+Jönköping!H6+Kalmar!H6+Kronoberg!H6+Norrbotten!H6+Skåne!H6+Stockholm!H6+Södermanland!H6+Uppsala!H6+Värmland!H6+Västerbotten!H6+Västernorrland!H6+Västmanland!H6+'Västra Götaland'!H6+Örebro!H6+Östergötland!H6</f>
        <v>-78</v>
      </c>
      <c r="I6" s="13">
        <f>Blekinge!I6+Dalarna!I6+Gotland!I6+Gävleborg!I6+Halland!I6+Jämtland!I6+Jönköping!I6+Kalmar!I6+Kronoberg!I6+Norrbotten!I6+Skåne!I6+Stockholm!I6+Södermanland!I6+Uppsala!I6+Värmland!I6+Västerbotten!I6+Västernorrland!I6+Västmanland!I6+'Västra Götaland'!I6+Örebro!I6+Östergötland!I6</f>
        <v>394</v>
      </c>
    </row>
    <row r="7" spans="1:9" x14ac:dyDescent="0.2">
      <c r="A7" s="12" t="s">
        <v>12</v>
      </c>
      <c r="B7" s="13">
        <f>Blekinge!B7+Dalarna!B7+Gotland!B7+Gävleborg!B7+Halland!B7+Jämtland!B7+Jönköping!B7+Kalmar!B7+Kronoberg!B7+Norrbotten!B7+Skåne!B7+Stockholm!B7+Södermanland!B7+Uppsala!B7+Värmland!B7+Västerbotten!B7+Västernorrland!B7+Västmanland!B7+'Västra Götaland'!B7+Örebro!B7+Östergötland!B7</f>
        <v>-363</v>
      </c>
      <c r="C7" s="13">
        <f>Blekinge!C7+Dalarna!C7+Gotland!C7+Gävleborg!C7+Halland!C7+Jämtland!C7+Jönköping!C7+Kalmar!C7+Kronoberg!C7+Norrbotten!C7+Skåne!C7+Stockholm!C7+Södermanland!C7+Uppsala!C7+Värmland!C7+Västerbotten!C7+Västernorrland!C7+Västmanland!C7+'Västra Götaland'!C7+Örebro!C7+Östergötland!C7</f>
        <v>4670</v>
      </c>
      <c r="D7" s="13">
        <f>Blekinge!D7+Dalarna!D7+Gotland!D7+Gävleborg!D7+Halland!D7+Jämtland!D7+Jönköping!D7+Kalmar!D7+Kronoberg!D7+Norrbotten!D7+Skåne!D7+Stockholm!D7+Södermanland!D7+Uppsala!D7+Värmland!D7+Västerbotten!D7+Västernorrland!D7+Västmanland!D7+'Västra Götaland'!D7+Örebro!D7+Östergötland!D7</f>
        <v>5018</v>
      </c>
      <c r="E7" s="13">
        <f>Blekinge!E7+Dalarna!E7+Gotland!E7+Gävleborg!E7+Halland!E7+Jämtland!E7+Jönköping!E7+Kalmar!E7+Kronoberg!E7+Norrbotten!E7+Skåne!E7+Stockholm!E7+Södermanland!E7+Uppsala!E7+Värmland!E7+Västerbotten!E7+Västernorrland!E7+Västmanland!E7+'Västra Götaland'!E7+Örebro!E7+Östergötland!E7</f>
        <v>-348</v>
      </c>
      <c r="F7" s="13">
        <f>Blekinge!F7+Dalarna!F7+Gotland!F7+Gävleborg!F7+Halland!F7+Jämtland!F7+Jönköping!F7+Kalmar!F7+Kronoberg!F7+Norrbotten!F7+Skåne!F7+Stockholm!F7+Södermanland!F7+Uppsala!F7+Värmland!F7+Västerbotten!F7+Västernorrland!F7+Västmanland!F7+'Västra Götaland'!F7+Örebro!F7+Östergötland!F7</f>
        <v>4297</v>
      </c>
      <c r="G7" s="13">
        <f>Blekinge!G7+Dalarna!G7+Gotland!G7+Gävleborg!G7+Halland!G7+Jämtland!G7+Jönköping!G7+Kalmar!G7+Kronoberg!G7+Norrbotten!G7+Skåne!G7+Stockholm!G7+Södermanland!G7+Uppsala!G7+Värmland!G7+Västerbotten!G7+Västernorrland!G7+Västmanland!G7+'Västra Götaland'!G7+Örebro!G7+Östergötland!G7</f>
        <v>4349</v>
      </c>
      <c r="H7" s="13">
        <f>Blekinge!H7+Dalarna!H7+Gotland!H7+Gävleborg!H7+Halland!H7+Jämtland!H7+Jönköping!H7+Kalmar!H7+Kronoberg!H7+Norrbotten!H7+Skåne!H7+Stockholm!H7+Södermanland!H7+Uppsala!H7+Värmland!H7+Västerbotten!H7+Västernorrland!H7+Västmanland!H7+'Västra Götaland'!H7+Örebro!H7+Östergötland!H7</f>
        <v>-52</v>
      </c>
      <c r="I7" s="13">
        <f>Blekinge!I7+Dalarna!I7+Gotland!I7+Gävleborg!I7+Halland!I7+Jämtland!I7+Jönköping!I7+Kalmar!I7+Kronoberg!I7+Norrbotten!I7+Skåne!I7+Stockholm!I7+Södermanland!I7+Uppsala!I7+Värmland!I7+Västerbotten!I7+Västernorrland!I7+Västmanland!I7+'Västra Götaland'!I7+Örebro!I7+Östergötland!I7</f>
        <v>-763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f>Blekinge!B10+Dalarna!B10+Gotland!B10+Gävleborg!B10+Halland!B10+Jämtland!B10+Jönköping!B10+Kalmar!B10+Kronoberg!B10+Norrbotten!B10+Skåne!B10+Stockholm!B10+Södermanland!B10+Uppsala!B10+Värmland!B10+Västerbotten!B10+Västernorrland!B10+Västmanland!B10+'Västra Götaland'!B10+Örebro!B10+Östergötland!B10</f>
        <v>13733</v>
      </c>
      <c r="C10" s="13">
        <f>Blekinge!C10+Dalarna!C10+Gotland!C10+Gävleborg!C10+Halland!C10+Jämtland!C10+Jönköping!C10+Kalmar!C10+Kronoberg!C10+Norrbotten!C10+Skåne!C10+Stockholm!C10+Södermanland!C10+Uppsala!C10+Värmland!C10+Västerbotten!C10+Västernorrland!C10+Västmanland!C10+'Västra Götaland'!C10+Örebro!C10+Östergötland!C10</f>
        <v>275546</v>
      </c>
      <c r="D10" s="13">
        <f>Blekinge!D10+Dalarna!D10+Gotland!D10+Gävleborg!D10+Halland!D10+Jämtland!D10+Jönköping!D10+Kalmar!D10+Kronoberg!D10+Norrbotten!D10+Skåne!D10+Stockholm!D10+Södermanland!D10+Uppsala!D10+Värmland!D10+Västerbotten!D10+Västernorrland!D10+Västmanland!D10+'Västra Götaland'!D10+Örebro!D10+Östergötland!D10</f>
        <v>280508</v>
      </c>
      <c r="E10" s="13">
        <f>Blekinge!E10+Dalarna!E10+Gotland!E10+Gävleborg!E10+Halland!E10+Jämtland!E10+Jönköping!E10+Kalmar!E10+Kronoberg!E10+Norrbotten!E10+Skåne!E10+Stockholm!E10+Södermanland!E10+Uppsala!E10+Värmland!E10+Västerbotten!E10+Västernorrland!E10+Västmanland!E10+'Västra Götaland'!E10+Örebro!E10+Östergötland!E10</f>
        <v>-4962</v>
      </c>
      <c r="F10" s="13">
        <f>Blekinge!F10+Dalarna!F10+Gotland!F10+Gävleborg!F10+Halland!F10+Jämtland!F10+Jönköping!F10+Kalmar!F10+Kronoberg!F10+Norrbotten!F10+Skåne!F10+Stockholm!F10+Södermanland!F10+Uppsala!F10+Värmland!F10+Västerbotten!F10+Västernorrland!F10+Västmanland!F10+'Västra Götaland'!F10+Örebro!F10+Östergötland!F10</f>
        <v>268064</v>
      </c>
      <c r="G10" s="13">
        <f>Blekinge!G10+Dalarna!G10+Gotland!G10+Gävleborg!G10+Halland!G10+Jämtland!G10+Jönköping!G10+Kalmar!G10+Kronoberg!G10+Norrbotten!G10+Skåne!G10+Stockholm!G10+Södermanland!G10+Uppsala!G10+Värmland!G10+Västerbotten!G10+Västernorrland!G10+Västmanland!G10+'Västra Götaland'!G10+Örebro!G10+Östergötland!G10</f>
        <v>276080</v>
      </c>
      <c r="H10" s="13">
        <f>Blekinge!H10+Dalarna!H10+Gotland!H10+Gävleborg!H10+Halland!H10+Jämtland!H10+Jönköping!H10+Kalmar!H10+Kronoberg!H10+Norrbotten!H10+Skåne!H10+Stockholm!H10+Södermanland!H10+Uppsala!H10+Värmland!H10+Västerbotten!H10+Västernorrland!H10+Västmanland!H10+'Västra Götaland'!H10+Örebro!H10+Östergötland!H10</f>
        <v>-8016</v>
      </c>
      <c r="I10" s="13">
        <f>Blekinge!I10+Dalarna!I10+Gotland!I10+Gävleborg!I10+Halland!I10+Jämtland!I10+Jönköping!I10+Kalmar!I10+Kronoberg!I10+Norrbotten!I10+Skåne!I10+Stockholm!I10+Södermanland!I10+Uppsala!I10+Värmland!I10+Västerbotten!I10+Västernorrland!I10+Västmanland!I10+'Västra Götaland'!I10+Örebro!I10+Östergötland!I10</f>
        <v>755</v>
      </c>
    </row>
    <row r="11" spans="1:9" x14ac:dyDescent="0.2">
      <c r="A11" s="12" t="s">
        <v>15</v>
      </c>
      <c r="B11" s="13">
        <f>Blekinge!B11+Dalarna!B11+Gotland!B11+Gävleborg!B11+Halland!B11+Jämtland!B11+Jönköping!B11+Kalmar!B11+Kronoberg!B11+Norrbotten!B11+Skåne!B11+Stockholm!B11+Södermanland!B11+Uppsala!B11+Värmland!B11+Västerbotten!B11+Västernorrland!B11+Västmanland!B11+'Västra Götaland'!B11+Örebro!B11+Östergötland!B11</f>
        <v>2860</v>
      </c>
      <c r="C11" s="13">
        <f>Blekinge!C11+Dalarna!C11+Gotland!C11+Gävleborg!C11+Halland!C11+Jämtland!C11+Jönköping!C11+Kalmar!C11+Kronoberg!C11+Norrbotten!C11+Skåne!C11+Stockholm!C11+Södermanland!C11+Uppsala!C11+Värmland!C11+Västerbotten!C11+Västernorrland!C11+Västmanland!C11+'Västra Götaland'!C11+Örebro!C11+Östergötland!C11</f>
        <v>15000</v>
      </c>
      <c r="D11" s="13">
        <f>Blekinge!D11+Dalarna!D11+Gotland!D11+Gävleborg!D11+Halland!D11+Jämtland!D11+Jönköping!D11+Kalmar!D11+Kronoberg!D11+Norrbotten!D11+Skåne!D11+Stockholm!D11+Södermanland!D11+Uppsala!D11+Värmland!D11+Västerbotten!D11+Västernorrland!D11+Västmanland!D11+'Västra Götaland'!D11+Örebro!D11+Östergötland!D11</f>
        <v>14800</v>
      </c>
      <c r="E11" s="13">
        <f>Blekinge!E11+Dalarna!E11+Gotland!E11+Gävleborg!E11+Halland!E11+Jämtland!E11+Jönköping!E11+Kalmar!E11+Kronoberg!E11+Norrbotten!E11+Skåne!E11+Stockholm!E11+Södermanland!E11+Uppsala!E11+Värmland!E11+Västerbotten!E11+Västernorrland!E11+Västmanland!E11+'Västra Götaland'!E11+Örebro!E11+Östergötland!E11</f>
        <v>200</v>
      </c>
      <c r="F11" s="13">
        <f>Blekinge!F11+Dalarna!F11+Gotland!F11+Gävleborg!F11+Halland!F11+Jämtland!F11+Jönköping!F11+Kalmar!F11+Kronoberg!F11+Norrbotten!F11+Skåne!F11+Stockholm!F11+Södermanland!F11+Uppsala!F11+Värmland!F11+Västerbotten!F11+Västernorrland!F11+Västmanland!F11+'Västra Götaland'!F11+Örebro!F11+Östergötland!F11</f>
        <v>15000</v>
      </c>
      <c r="G11" s="13">
        <f>Blekinge!G11+Dalarna!G11+Gotland!G11+Gävleborg!G11+Halland!G11+Jämtland!G11+Jönköping!G11+Kalmar!G11+Kronoberg!G11+Norrbotten!G11+Skåne!G11+Stockholm!G11+Södermanland!G11+Uppsala!G11+Värmland!G11+Västerbotten!G11+Västernorrland!G11+Västmanland!G11+'Västra Götaland'!G11+Örebro!G11+Östergötland!G11</f>
        <v>14900</v>
      </c>
      <c r="H11" s="13">
        <f>Blekinge!H11+Dalarna!H11+Gotland!H11+Gävleborg!H11+Halland!H11+Jämtland!H11+Jönköping!H11+Kalmar!H11+Kronoberg!H11+Norrbotten!H11+Skåne!H11+Stockholm!H11+Södermanland!H11+Uppsala!H11+Värmland!H11+Västerbotten!H11+Västernorrland!H11+Västmanland!H11+'Västra Götaland'!H11+Örebro!H11+Östergötland!H11</f>
        <v>100</v>
      </c>
      <c r="I11" s="13">
        <f>Blekinge!I11+Dalarna!I11+Gotland!I11+Gävleborg!I11+Halland!I11+Jämtland!I11+Jönköping!I11+Kalmar!I11+Kronoberg!I11+Norrbotten!I11+Skåne!I11+Stockholm!I11+Södermanland!I11+Uppsala!I11+Värmland!I11+Västerbotten!I11+Västernorrland!I11+Västmanland!I11+'Västra Götaland'!I11+Örebro!I11+Östergötland!I11</f>
        <v>3160</v>
      </c>
    </row>
    <row r="12" spans="1:9" x14ac:dyDescent="0.2">
      <c r="A12" s="12" t="s">
        <v>16</v>
      </c>
      <c r="B12" s="13">
        <f>Blekinge!B12+Dalarna!B12+Gotland!B12+Gävleborg!B12+Halland!B12+Jämtland!B12+Jönköping!B12+Kalmar!B12+Kronoberg!B12+Norrbotten!B12+Skåne!B12+Stockholm!B12+Södermanland!B12+Uppsala!B12+Värmland!B12+Västerbotten!B12+Västernorrland!B12+Västmanland!B12+'Västra Götaland'!B12+Örebro!B12+Östergötland!B12</f>
        <v>5785</v>
      </c>
      <c r="C12" s="13">
        <f>Blekinge!C12+Dalarna!C12+Gotland!C12+Gävleborg!C12+Halland!C12+Jämtland!C12+Jönköping!C12+Kalmar!C12+Kronoberg!C12+Norrbotten!C12+Skåne!C12+Stockholm!C12+Södermanland!C12+Uppsala!C12+Värmland!C12+Västerbotten!C12+Västernorrland!C12+Västmanland!C12+'Västra Götaland'!C12+Örebro!C12+Östergötland!C12</f>
        <v>38340</v>
      </c>
      <c r="D12" s="13">
        <f>Blekinge!D12+Dalarna!D12+Gotland!D12+Gävleborg!D12+Halland!D12+Jämtland!D12+Jönköping!D12+Kalmar!D12+Kronoberg!D12+Norrbotten!D12+Skåne!D12+Stockholm!D12+Södermanland!D12+Uppsala!D12+Värmland!D12+Västerbotten!D12+Västernorrland!D12+Västmanland!D12+'Västra Götaland'!D12+Örebro!D12+Östergötland!D12</f>
        <v>39241</v>
      </c>
      <c r="E12" s="13">
        <f>Blekinge!E12+Dalarna!E12+Gotland!E12+Gävleborg!E12+Halland!E12+Jämtland!E12+Jönköping!E12+Kalmar!E12+Kronoberg!E12+Norrbotten!E12+Skåne!E12+Stockholm!E12+Södermanland!E12+Uppsala!E12+Värmland!E12+Västerbotten!E12+Västernorrland!E12+Västmanland!E12+'Västra Götaland'!E12+Örebro!E12+Östergötland!E12</f>
        <v>-901</v>
      </c>
      <c r="F12" s="13">
        <f>Blekinge!F12+Dalarna!F12+Gotland!F12+Gävleborg!F12+Halland!F12+Jämtland!F12+Jönköping!F12+Kalmar!F12+Kronoberg!F12+Norrbotten!F12+Skåne!F12+Stockholm!F12+Södermanland!F12+Uppsala!F12+Värmland!F12+Västerbotten!F12+Västernorrland!F12+Västmanland!F12+'Västra Götaland'!F12+Örebro!F12+Östergötland!F12</f>
        <v>37440</v>
      </c>
      <c r="G12" s="13">
        <f>Blekinge!G12+Dalarna!G12+Gotland!G12+Gävleborg!G12+Halland!G12+Jämtland!G12+Jönköping!G12+Kalmar!G12+Kronoberg!G12+Norrbotten!G12+Skåne!G12+Stockholm!G12+Södermanland!G12+Uppsala!G12+Värmland!G12+Västerbotten!G12+Västernorrland!G12+Västmanland!G12+'Västra Götaland'!G12+Örebro!G12+Östergötland!G12</f>
        <v>37990</v>
      </c>
      <c r="H12" s="13">
        <f>Blekinge!H12+Dalarna!H12+Gotland!H12+Gävleborg!H12+Halland!H12+Jämtland!H12+Jönköping!H12+Kalmar!H12+Kronoberg!H12+Norrbotten!H12+Skåne!H12+Stockholm!H12+Södermanland!H12+Uppsala!H12+Värmland!H12+Västerbotten!H12+Västernorrland!H12+Västmanland!H12+'Västra Götaland'!H12+Örebro!H12+Östergötland!H12</f>
        <v>-550</v>
      </c>
      <c r="I12" s="13">
        <f>Blekinge!I12+Dalarna!I12+Gotland!I12+Gävleborg!I12+Halland!I12+Jämtland!I12+Jönköping!I12+Kalmar!I12+Kronoberg!I12+Norrbotten!I12+Skåne!I12+Stockholm!I12+Södermanland!I12+Uppsala!I12+Värmland!I12+Västerbotten!I12+Västernorrland!I12+Västmanland!I12+'Västra Götaland'!I12+Örebro!I12+Östergötland!I12</f>
        <v>4334</v>
      </c>
    </row>
    <row r="13" spans="1:9" x14ac:dyDescent="0.2">
      <c r="A13" s="14" t="s">
        <v>17</v>
      </c>
      <c r="B13" s="15">
        <f t="shared" ref="B13:I13" si="0">SUM(B3:B12)</f>
        <v>13138</v>
      </c>
      <c r="C13" s="15">
        <f t="shared" si="0"/>
        <v>350450</v>
      </c>
      <c r="D13" s="15">
        <f t="shared" si="0"/>
        <v>358285</v>
      </c>
      <c r="E13" s="15">
        <f t="shared" si="0"/>
        <v>-7835</v>
      </c>
      <c r="F13" s="15">
        <f t="shared" si="0"/>
        <v>341302</v>
      </c>
      <c r="G13" s="15">
        <f t="shared" si="0"/>
        <v>350758</v>
      </c>
      <c r="H13" s="15">
        <f t="shared" si="0"/>
        <v>-9456</v>
      </c>
      <c r="I13" s="15">
        <f t="shared" si="0"/>
        <v>-4153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1">SUM(B4:B8)</f>
        <v>-9240</v>
      </c>
      <c r="C15" s="19">
        <f t="shared" si="1"/>
        <v>21564</v>
      </c>
      <c r="D15" s="19">
        <f t="shared" si="1"/>
        <v>23736</v>
      </c>
      <c r="E15" s="19">
        <f t="shared" si="1"/>
        <v>-2172</v>
      </c>
      <c r="F15" s="19">
        <f t="shared" si="1"/>
        <v>20798</v>
      </c>
      <c r="G15" s="19">
        <f t="shared" si="1"/>
        <v>21788</v>
      </c>
      <c r="H15" s="19">
        <f t="shared" si="1"/>
        <v>-990</v>
      </c>
      <c r="I15" s="19">
        <f t="shared" si="1"/>
        <v>-12402</v>
      </c>
    </row>
    <row r="16" spans="1:9" x14ac:dyDescent="0.2">
      <c r="A16" s="18" t="s">
        <v>19</v>
      </c>
      <c r="B16" s="19">
        <f t="shared" ref="B16:I16" si="2">SUM(B10:B12)</f>
        <v>22378</v>
      </c>
      <c r="C16" s="19">
        <f t="shared" si="2"/>
        <v>328886</v>
      </c>
      <c r="D16" s="19">
        <f t="shared" si="2"/>
        <v>334549</v>
      </c>
      <c r="E16" s="19">
        <f t="shared" si="2"/>
        <v>-5663</v>
      </c>
      <c r="F16" s="19">
        <f t="shared" si="2"/>
        <v>320504</v>
      </c>
      <c r="G16" s="19">
        <f t="shared" si="2"/>
        <v>328970</v>
      </c>
      <c r="H16" s="19">
        <f t="shared" si="2"/>
        <v>-8466</v>
      </c>
      <c r="I16" s="19">
        <f t="shared" si="2"/>
        <v>8249</v>
      </c>
    </row>
  </sheetData>
  <pageMargins left="0.7" right="0.7" top="0.75" bottom="0.75" header="0.3" footer="0.3"/>
  <pageSetup paperSize="9" orientation="landscape" r:id="rId1"/>
  <headerFooter>
    <oddHeader>&amp;RBilaga 4 till regeringsbeslut 2013-12-19 nr IV: 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-97</v>
      </c>
      <c r="C4" s="13">
        <v>200</v>
      </c>
      <c r="D4" s="13">
        <v>200</v>
      </c>
      <c r="E4" s="11">
        <f>C4-D4</f>
        <v>0</v>
      </c>
      <c r="F4" s="13">
        <v>200</v>
      </c>
      <c r="G4" s="13">
        <v>200</v>
      </c>
      <c r="H4" s="11">
        <f>F4-G4</f>
        <v>0</v>
      </c>
      <c r="I4" s="11">
        <f>B4+E4+H4</f>
        <v>-97</v>
      </c>
    </row>
    <row r="5" spans="1:9" x14ac:dyDescent="0.2">
      <c r="A5" s="12" t="s">
        <v>10</v>
      </c>
      <c r="B5" s="13">
        <v>-211</v>
      </c>
      <c r="C5" s="13">
        <v>800</v>
      </c>
      <c r="D5" s="13">
        <v>800</v>
      </c>
      <c r="E5" s="11">
        <f t="shared" ref="E5:E7" si="0">C5-D5</f>
        <v>0</v>
      </c>
      <c r="F5" s="13">
        <v>800</v>
      </c>
      <c r="G5" s="13">
        <v>800</v>
      </c>
      <c r="H5" s="11">
        <f t="shared" ref="H5:H7" si="1">F5-G5</f>
        <v>0</v>
      </c>
      <c r="I5" s="11">
        <f t="shared" ref="I5:I7" si="2">B5+E5+H5</f>
        <v>-211</v>
      </c>
    </row>
    <row r="6" spans="1:9" x14ac:dyDescent="0.2">
      <c r="A6" s="12" t="s">
        <v>11</v>
      </c>
      <c r="B6" s="13"/>
      <c r="C6" s="13"/>
      <c r="D6" s="13"/>
      <c r="E6" s="11">
        <f t="shared" si="0"/>
        <v>0</v>
      </c>
      <c r="F6" s="13"/>
      <c r="G6" s="13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-15</v>
      </c>
      <c r="C7" s="13">
        <v>50</v>
      </c>
      <c r="D7" s="13">
        <v>50</v>
      </c>
      <c r="E7" s="11">
        <f t="shared" si="0"/>
        <v>0</v>
      </c>
      <c r="F7" s="13">
        <v>50</v>
      </c>
      <c r="G7" s="13">
        <v>50</v>
      </c>
      <c r="H7" s="11">
        <f t="shared" si="1"/>
        <v>0</v>
      </c>
      <c r="I7" s="11">
        <f t="shared" si="2"/>
        <v>-15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-560</v>
      </c>
      <c r="C10" s="13">
        <v>12000</v>
      </c>
      <c r="D10" s="13">
        <v>12000</v>
      </c>
      <c r="E10" s="11">
        <f>C10-D10</f>
        <v>0</v>
      </c>
      <c r="F10" s="13">
        <v>12000</v>
      </c>
      <c r="G10" s="13">
        <v>12000</v>
      </c>
      <c r="H10" s="11">
        <f>F10-G10</f>
        <v>0</v>
      </c>
      <c r="I10" s="11">
        <f>B10+E10+H10</f>
        <v>-560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-883</v>
      </c>
      <c r="C13" s="15">
        <f t="shared" si="6"/>
        <v>13050</v>
      </c>
      <c r="D13" s="15">
        <f t="shared" si="6"/>
        <v>13050</v>
      </c>
      <c r="E13" s="15">
        <f t="shared" si="6"/>
        <v>0</v>
      </c>
      <c r="F13" s="15">
        <f t="shared" si="6"/>
        <v>13050</v>
      </c>
      <c r="G13" s="15">
        <f t="shared" si="6"/>
        <v>13050</v>
      </c>
      <c r="H13" s="15">
        <f t="shared" si="6"/>
        <v>0</v>
      </c>
      <c r="I13" s="15">
        <f t="shared" si="6"/>
        <v>-883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-323</v>
      </c>
      <c r="C15" s="19">
        <f t="shared" si="7"/>
        <v>1050</v>
      </c>
      <c r="D15" s="19">
        <f t="shared" si="7"/>
        <v>1050</v>
      </c>
      <c r="E15" s="19">
        <f t="shared" si="7"/>
        <v>0</v>
      </c>
      <c r="F15" s="19">
        <f t="shared" si="7"/>
        <v>1050</v>
      </c>
      <c r="G15" s="19">
        <f t="shared" si="7"/>
        <v>1050</v>
      </c>
      <c r="H15" s="19">
        <f t="shared" si="7"/>
        <v>0</v>
      </c>
      <c r="I15" s="19">
        <f t="shared" si="7"/>
        <v>-323</v>
      </c>
    </row>
    <row r="16" spans="1:9" x14ac:dyDescent="0.2">
      <c r="A16" s="18" t="s">
        <v>19</v>
      </c>
      <c r="B16" s="19">
        <f t="shared" ref="B16:I16" si="8">SUM(B10:B12)</f>
        <v>-560</v>
      </c>
      <c r="C16" s="19">
        <f t="shared" si="8"/>
        <v>12000</v>
      </c>
      <c r="D16" s="19">
        <f t="shared" si="8"/>
        <v>12000</v>
      </c>
      <c r="E16" s="19">
        <f t="shared" si="8"/>
        <v>0</v>
      </c>
      <c r="F16" s="19">
        <f t="shared" si="8"/>
        <v>12000</v>
      </c>
      <c r="G16" s="19">
        <f t="shared" si="8"/>
        <v>12000</v>
      </c>
      <c r="H16" s="19">
        <f t="shared" si="8"/>
        <v>0</v>
      </c>
      <c r="I16" s="19">
        <f t="shared" si="8"/>
        <v>-560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-172</v>
      </c>
      <c r="C4" s="13">
        <v>222</v>
      </c>
      <c r="D4" s="13">
        <v>222</v>
      </c>
      <c r="E4" s="11">
        <f>C4-D4</f>
        <v>0</v>
      </c>
      <c r="F4" s="13">
        <v>222</v>
      </c>
      <c r="G4" s="13">
        <v>222</v>
      </c>
      <c r="H4" s="11">
        <f>F4-G4</f>
        <v>0</v>
      </c>
      <c r="I4" s="11">
        <f>B4+E4+H4</f>
        <v>-172</v>
      </c>
    </row>
    <row r="5" spans="1:9" x14ac:dyDescent="0.2">
      <c r="A5" s="12" t="s">
        <v>10</v>
      </c>
      <c r="B5" s="13">
        <v>6</v>
      </c>
      <c r="C5" s="13">
        <v>60</v>
      </c>
      <c r="D5" s="13">
        <v>60</v>
      </c>
      <c r="E5" s="11">
        <f t="shared" ref="E5:E7" si="0">C5-D5</f>
        <v>0</v>
      </c>
      <c r="F5" s="13">
        <v>60</v>
      </c>
      <c r="G5" s="13">
        <v>60</v>
      </c>
      <c r="H5" s="11">
        <f t="shared" ref="H5:H7" si="1">F5-G5</f>
        <v>0</v>
      </c>
      <c r="I5" s="11">
        <f t="shared" ref="I5:I7" si="2">B5+E5+H5</f>
        <v>6</v>
      </c>
    </row>
    <row r="6" spans="1:9" x14ac:dyDescent="0.2">
      <c r="A6" s="12" t="s">
        <v>11</v>
      </c>
      <c r="B6" s="13">
        <v>1</v>
      </c>
      <c r="C6" s="13">
        <v>15</v>
      </c>
      <c r="D6" s="13">
        <v>15</v>
      </c>
      <c r="E6" s="11">
        <f t="shared" si="0"/>
        <v>0</v>
      </c>
      <c r="F6" s="13">
        <v>15</v>
      </c>
      <c r="G6" s="13">
        <v>15</v>
      </c>
      <c r="H6" s="11">
        <f t="shared" si="1"/>
        <v>0</v>
      </c>
      <c r="I6" s="11">
        <f t="shared" si="2"/>
        <v>1</v>
      </c>
    </row>
    <row r="7" spans="1:9" x14ac:dyDescent="0.2">
      <c r="A7" s="12" t="s">
        <v>12</v>
      </c>
      <c r="B7" s="13">
        <v>3</v>
      </c>
      <c r="C7" s="13">
        <v>20</v>
      </c>
      <c r="D7" s="13">
        <v>20</v>
      </c>
      <c r="E7" s="11">
        <f t="shared" si="0"/>
        <v>0</v>
      </c>
      <c r="F7" s="13">
        <v>22</v>
      </c>
      <c r="G7" s="13">
        <v>22</v>
      </c>
      <c r="H7" s="11">
        <f t="shared" si="1"/>
        <v>0</v>
      </c>
      <c r="I7" s="11">
        <f t="shared" si="2"/>
        <v>3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-24</v>
      </c>
      <c r="C10" s="13">
        <v>5500</v>
      </c>
      <c r="D10" s="13">
        <v>5500</v>
      </c>
      <c r="E10" s="11">
        <f>C10-D10</f>
        <v>0</v>
      </c>
      <c r="F10" s="13">
        <v>2500</v>
      </c>
      <c r="G10" s="13">
        <v>2500</v>
      </c>
      <c r="H10" s="11">
        <f>F10-G10</f>
        <v>0</v>
      </c>
      <c r="I10" s="11">
        <f>B10+E10+H10</f>
        <v>-24</v>
      </c>
    </row>
    <row r="11" spans="1:9" x14ac:dyDescent="0.2">
      <c r="A11" s="12" t="s">
        <v>15</v>
      </c>
      <c r="B11" s="13">
        <v>0</v>
      </c>
      <c r="C11" s="13">
        <v>9600</v>
      </c>
      <c r="D11" s="13">
        <v>9600</v>
      </c>
      <c r="E11" s="11">
        <f t="shared" ref="E11:E12" si="3">C11-D11</f>
        <v>0</v>
      </c>
      <c r="F11" s="13">
        <v>9600</v>
      </c>
      <c r="G11" s="13">
        <v>9600</v>
      </c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71</v>
      </c>
      <c r="C12" s="13">
        <v>1000</v>
      </c>
      <c r="D12" s="13">
        <v>1000</v>
      </c>
      <c r="E12" s="11">
        <f t="shared" si="3"/>
        <v>0</v>
      </c>
      <c r="F12" s="13">
        <v>1000</v>
      </c>
      <c r="G12" s="13">
        <v>1000</v>
      </c>
      <c r="H12" s="11">
        <f t="shared" si="4"/>
        <v>0</v>
      </c>
      <c r="I12" s="11">
        <f t="shared" si="5"/>
        <v>71</v>
      </c>
    </row>
    <row r="13" spans="1:9" x14ac:dyDescent="0.2">
      <c r="A13" s="14" t="s">
        <v>17</v>
      </c>
      <c r="B13" s="15">
        <f t="shared" ref="B13:I13" si="6">SUM(B3:B12)</f>
        <v>-115</v>
      </c>
      <c r="C13" s="15">
        <f t="shared" si="6"/>
        <v>16417</v>
      </c>
      <c r="D13" s="15">
        <f t="shared" si="6"/>
        <v>16417</v>
      </c>
      <c r="E13" s="15">
        <f t="shared" si="6"/>
        <v>0</v>
      </c>
      <c r="F13" s="15">
        <f t="shared" si="6"/>
        <v>13419</v>
      </c>
      <c r="G13" s="15">
        <f t="shared" si="6"/>
        <v>13419</v>
      </c>
      <c r="H13" s="15">
        <f t="shared" si="6"/>
        <v>0</v>
      </c>
      <c r="I13" s="15">
        <f t="shared" si="6"/>
        <v>-115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-162</v>
      </c>
      <c r="C15" s="19">
        <f t="shared" si="7"/>
        <v>317</v>
      </c>
      <c r="D15" s="19">
        <f t="shared" si="7"/>
        <v>317</v>
      </c>
      <c r="E15" s="19">
        <f t="shared" si="7"/>
        <v>0</v>
      </c>
      <c r="F15" s="19">
        <f t="shared" si="7"/>
        <v>319</v>
      </c>
      <c r="G15" s="19">
        <f t="shared" si="7"/>
        <v>319</v>
      </c>
      <c r="H15" s="19">
        <f t="shared" si="7"/>
        <v>0</v>
      </c>
      <c r="I15" s="19">
        <f t="shared" si="7"/>
        <v>-162</v>
      </c>
    </row>
    <row r="16" spans="1:9" x14ac:dyDescent="0.2">
      <c r="A16" s="18" t="s">
        <v>19</v>
      </c>
      <c r="B16" s="19">
        <f t="shared" ref="B16:I16" si="8">SUM(B10:B12)</f>
        <v>47</v>
      </c>
      <c r="C16" s="19">
        <f t="shared" si="8"/>
        <v>16100</v>
      </c>
      <c r="D16" s="19">
        <f t="shared" si="8"/>
        <v>16100</v>
      </c>
      <c r="E16" s="19">
        <f t="shared" si="8"/>
        <v>0</v>
      </c>
      <c r="F16" s="19">
        <f t="shared" si="8"/>
        <v>13100</v>
      </c>
      <c r="G16" s="19">
        <f t="shared" si="8"/>
        <v>13100</v>
      </c>
      <c r="H16" s="19">
        <f t="shared" si="8"/>
        <v>0</v>
      </c>
      <c r="I16" s="19">
        <f t="shared" si="8"/>
        <v>47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586</v>
      </c>
      <c r="C4" s="13">
        <v>700</v>
      </c>
      <c r="D4" s="13">
        <v>1286</v>
      </c>
      <c r="E4" s="11">
        <f>C4-D4</f>
        <v>-586</v>
      </c>
      <c r="F4" s="13">
        <v>750</v>
      </c>
      <c r="G4" s="13">
        <v>750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173</v>
      </c>
      <c r="C5" s="13">
        <v>100</v>
      </c>
      <c r="D5" s="13">
        <v>100</v>
      </c>
      <c r="E5" s="11">
        <f t="shared" ref="E5:E7" si="0">C5-D5</f>
        <v>0</v>
      </c>
      <c r="F5" s="13">
        <v>110</v>
      </c>
      <c r="G5" s="13">
        <v>110</v>
      </c>
      <c r="H5" s="11">
        <f t="shared" ref="H5:H7" si="1">F5-G5</f>
        <v>0</v>
      </c>
      <c r="I5" s="11">
        <f t="shared" ref="I5:I7" si="2">B5+E5+H5</f>
        <v>173</v>
      </c>
    </row>
    <row r="6" spans="1:9" x14ac:dyDescent="0.2">
      <c r="A6" s="12" t="s">
        <v>11</v>
      </c>
      <c r="B6" s="13">
        <v>340</v>
      </c>
      <c r="C6" s="13">
        <v>200</v>
      </c>
      <c r="D6" s="13">
        <v>200</v>
      </c>
      <c r="E6" s="11">
        <f t="shared" si="0"/>
        <v>0</v>
      </c>
      <c r="F6" s="13">
        <v>200</v>
      </c>
      <c r="G6" s="13">
        <v>200</v>
      </c>
      <c r="H6" s="11">
        <f t="shared" si="1"/>
        <v>0</v>
      </c>
      <c r="I6" s="11">
        <f t="shared" si="2"/>
        <v>340</v>
      </c>
    </row>
    <row r="7" spans="1:9" x14ac:dyDescent="0.2">
      <c r="A7" s="12" t="s">
        <v>12</v>
      </c>
      <c r="B7" s="13">
        <v>296</v>
      </c>
      <c r="C7" s="13">
        <v>325</v>
      </c>
      <c r="D7" s="13">
        <v>621</v>
      </c>
      <c r="E7" s="11">
        <f t="shared" si="0"/>
        <v>-296</v>
      </c>
      <c r="F7" s="13">
        <v>350</v>
      </c>
      <c r="G7" s="13">
        <v>350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-363</v>
      </c>
      <c r="C10" s="13">
        <v>8500</v>
      </c>
      <c r="D10" s="13">
        <v>8500</v>
      </c>
      <c r="E10" s="11">
        <f>C10-D10</f>
        <v>0</v>
      </c>
      <c r="F10" s="13">
        <v>8600</v>
      </c>
      <c r="G10" s="13">
        <v>8600</v>
      </c>
      <c r="H10" s="11">
        <f>F10-G10</f>
        <v>0</v>
      </c>
      <c r="I10" s="11">
        <f>B10+E10+H10</f>
        <v>-363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2037</v>
      </c>
      <c r="C12" s="13">
        <v>3500</v>
      </c>
      <c r="D12" s="13">
        <v>3500</v>
      </c>
      <c r="E12" s="11">
        <f t="shared" si="3"/>
        <v>0</v>
      </c>
      <c r="F12" s="13">
        <v>3600</v>
      </c>
      <c r="G12" s="13">
        <v>3600</v>
      </c>
      <c r="H12" s="11">
        <f t="shared" si="4"/>
        <v>0</v>
      </c>
      <c r="I12" s="11">
        <f t="shared" si="5"/>
        <v>2037</v>
      </c>
    </row>
    <row r="13" spans="1:9" x14ac:dyDescent="0.2">
      <c r="A13" s="14" t="s">
        <v>17</v>
      </c>
      <c r="B13" s="15">
        <f t="shared" ref="B13:I13" si="6">SUM(B3:B12)</f>
        <v>3069</v>
      </c>
      <c r="C13" s="15">
        <f t="shared" si="6"/>
        <v>13325</v>
      </c>
      <c r="D13" s="15">
        <f t="shared" si="6"/>
        <v>14207</v>
      </c>
      <c r="E13" s="15">
        <f t="shared" si="6"/>
        <v>-882</v>
      </c>
      <c r="F13" s="15">
        <f t="shared" si="6"/>
        <v>13610</v>
      </c>
      <c r="G13" s="15">
        <f t="shared" si="6"/>
        <v>13610</v>
      </c>
      <c r="H13" s="15">
        <f t="shared" si="6"/>
        <v>0</v>
      </c>
      <c r="I13" s="15">
        <f t="shared" si="6"/>
        <v>2187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1395</v>
      </c>
      <c r="C15" s="19">
        <f t="shared" si="7"/>
        <v>1325</v>
      </c>
      <c r="D15" s="19">
        <f t="shared" si="7"/>
        <v>2207</v>
      </c>
      <c r="E15" s="19">
        <f t="shared" si="7"/>
        <v>-882</v>
      </c>
      <c r="F15" s="19">
        <f t="shared" si="7"/>
        <v>1410</v>
      </c>
      <c r="G15" s="19">
        <f t="shared" si="7"/>
        <v>1410</v>
      </c>
      <c r="H15" s="19">
        <f t="shared" si="7"/>
        <v>0</v>
      </c>
      <c r="I15" s="19">
        <f t="shared" si="7"/>
        <v>513</v>
      </c>
    </row>
    <row r="16" spans="1:9" x14ac:dyDescent="0.2">
      <c r="A16" s="18" t="s">
        <v>19</v>
      </c>
      <c r="B16" s="19">
        <f t="shared" ref="B16:I16" si="8">SUM(B10:B12)</f>
        <v>1674</v>
      </c>
      <c r="C16" s="19">
        <f t="shared" si="8"/>
        <v>12000</v>
      </c>
      <c r="D16" s="19">
        <f t="shared" si="8"/>
        <v>12000</v>
      </c>
      <c r="E16" s="19">
        <f t="shared" si="8"/>
        <v>0</v>
      </c>
      <c r="F16" s="19">
        <f t="shared" si="8"/>
        <v>12200</v>
      </c>
      <c r="G16" s="19">
        <f t="shared" si="8"/>
        <v>12200</v>
      </c>
      <c r="H16" s="19">
        <f t="shared" si="8"/>
        <v>0</v>
      </c>
      <c r="I16" s="19">
        <f t="shared" si="8"/>
        <v>1674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-3487</v>
      </c>
      <c r="C4" s="13">
        <v>900</v>
      </c>
      <c r="D4" s="13">
        <v>1100</v>
      </c>
      <c r="E4" s="11">
        <f>C4-D4</f>
        <v>-200</v>
      </c>
      <c r="F4" s="13">
        <v>900</v>
      </c>
      <c r="G4" s="13">
        <v>1100</v>
      </c>
      <c r="H4" s="11">
        <f>F4-G4</f>
        <v>-200</v>
      </c>
      <c r="I4" s="11">
        <f>B4+E4+H4</f>
        <v>-3887</v>
      </c>
    </row>
    <row r="5" spans="1:9" x14ac:dyDescent="0.2">
      <c r="A5" s="12" t="s">
        <v>10</v>
      </c>
      <c r="B5" s="13">
        <v>1</v>
      </c>
      <c r="C5" s="13">
        <v>90</v>
      </c>
      <c r="D5" s="13">
        <v>90</v>
      </c>
      <c r="E5" s="11">
        <f t="shared" ref="E5:E7" si="0">C5-D5</f>
        <v>0</v>
      </c>
      <c r="F5" s="13">
        <v>90</v>
      </c>
      <c r="G5" s="13">
        <v>90</v>
      </c>
      <c r="H5" s="11">
        <f t="shared" ref="H5:H7" si="1">F5-G5</f>
        <v>0</v>
      </c>
      <c r="I5" s="11">
        <f t="shared" ref="I5:I7" si="2">B5+E5+H5</f>
        <v>1</v>
      </c>
    </row>
    <row r="6" spans="1:9" x14ac:dyDescent="0.2">
      <c r="A6" s="12" t="s">
        <v>11</v>
      </c>
      <c r="B6" s="13">
        <v>36</v>
      </c>
      <c r="C6" s="13">
        <v>300</v>
      </c>
      <c r="D6" s="13">
        <v>300</v>
      </c>
      <c r="E6" s="11">
        <f t="shared" si="0"/>
        <v>0</v>
      </c>
      <c r="F6" s="13">
        <v>300</v>
      </c>
      <c r="G6" s="13">
        <v>300</v>
      </c>
      <c r="H6" s="11">
        <f t="shared" si="1"/>
        <v>0</v>
      </c>
      <c r="I6" s="11">
        <f t="shared" si="2"/>
        <v>36</v>
      </c>
    </row>
    <row r="7" spans="1:9" x14ac:dyDescent="0.2">
      <c r="A7" s="12" t="s">
        <v>12</v>
      </c>
      <c r="B7" s="13">
        <v>4</v>
      </c>
      <c r="C7" s="13">
        <v>10</v>
      </c>
      <c r="D7" s="13">
        <v>10</v>
      </c>
      <c r="E7" s="11">
        <f t="shared" si="0"/>
        <v>0</v>
      </c>
      <c r="F7" s="13">
        <v>10</v>
      </c>
      <c r="G7" s="13">
        <v>10</v>
      </c>
      <c r="H7" s="11">
        <f t="shared" si="1"/>
        <v>0</v>
      </c>
      <c r="I7" s="11">
        <f t="shared" si="2"/>
        <v>4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91</v>
      </c>
      <c r="C10" s="13">
        <v>500</v>
      </c>
      <c r="D10" s="13">
        <v>500</v>
      </c>
      <c r="E10" s="11">
        <f>C10-D10</f>
        <v>0</v>
      </c>
      <c r="F10" s="13">
        <v>500</v>
      </c>
      <c r="G10" s="13">
        <v>500</v>
      </c>
      <c r="H10" s="11">
        <f>F10-G10</f>
        <v>0</v>
      </c>
      <c r="I10" s="11">
        <f>B10+E10+H10</f>
        <v>91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-3355</v>
      </c>
      <c r="C13" s="15">
        <f t="shared" si="6"/>
        <v>1800</v>
      </c>
      <c r="D13" s="15">
        <f t="shared" si="6"/>
        <v>2000</v>
      </c>
      <c r="E13" s="15">
        <f t="shared" si="6"/>
        <v>-200</v>
      </c>
      <c r="F13" s="15">
        <f t="shared" si="6"/>
        <v>1800</v>
      </c>
      <c r="G13" s="15">
        <f t="shared" si="6"/>
        <v>2000</v>
      </c>
      <c r="H13" s="15">
        <f t="shared" si="6"/>
        <v>-200</v>
      </c>
      <c r="I13" s="15">
        <f t="shared" si="6"/>
        <v>-3755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-3446</v>
      </c>
      <c r="C15" s="19">
        <f t="shared" si="7"/>
        <v>1300</v>
      </c>
      <c r="D15" s="19">
        <f t="shared" si="7"/>
        <v>1500</v>
      </c>
      <c r="E15" s="19">
        <f t="shared" si="7"/>
        <v>-200</v>
      </c>
      <c r="F15" s="19">
        <f t="shared" si="7"/>
        <v>1300</v>
      </c>
      <c r="G15" s="19">
        <f t="shared" si="7"/>
        <v>1500</v>
      </c>
      <c r="H15" s="19">
        <f t="shared" si="7"/>
        <v>-200</v>
      </c>
      <c r="I15" s="19">
        <f t="shared" si="7"/>
        <v>-3846</v>
      </c>
    </row>
    <row r="16" spans="1:9" x14ac:dyDescent="0.2">
      <c r="A16" s="18" t="s">
        <v>19</v>
      </c>
      <c r="B16" s="19">
        <f t="shared" ref="B16:I16" si="8">SUM(B10:B12)</f>
        <v>91</v>
      </c>
      <c r="C16" s="19">
        <f t="shared" si="8"/>
        <v>500</v>
      </c>
      <c r="D16" s="19">
        <f t="shared" si="8"/>
        <v>500</v>
      </c>
      <c r="E16" s="19">
        <f t="shared" si="8"/>
        <v>0</v>
      </c>
      <c r="F16" s="19">
        <f t="shared" si="8"/>
        <v>500</v>
      </c>
      <c r="G16" s="19">
        <f t="shared" si="8"/>
        <v>500</v>
      </c>
      <c r="H16" s="19">
        <f t="shared" si="8"/>
        <v>0</v>
      </c>
      <c r="I16" s="19">
        <f t="shared" si="8"/>
        <v>91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Layout" zoomScaleNormal="100" workbookViewId="0">
      <selection activeCell="A4" sqref="A4"/>
    </sheetView>
  </sheetViews>
  <sheetFormatPr defaultRowHeight="14.25" x14ac:dyDescent="0.2"/>
  <cols>
    <col min="1" max="1" width="20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3">
        <v>210</v>
      </c>
      <c r="D4" s="13">
        <v>450</v>
      </c>
      <c r="E4" s="11">
        <f>C4-D4</f>
        <v>-240</v>
      </c>
      <c r="F4" s="13">
        <v>210</v>
      </c>
      <c r="G4" s="13">
        <v>450</v>
      </c>
      <c r="H4" s="11">
        <f>F4-G4</f>
        <v>-240</v>
      </c>
      <c r="I4" s="11">
        <f>B4+E4+H4</f>
        <v>-480</v>
      </c>
    </row>
    <row r="5" spans="1:9" x14ac:dyDescent="0.2">
      <c r="A5" s="12" t="s">
        <v>10</v>
      </c>
      <c r="B5" s="13">
        <v>0</v>
      </c>
      <c r="C5" s="13">
        <v>15</v>
      </c>
      <c r="D5" s="13">
        <v>50</v>
      </c>
      <c r="E5" s="11">
        <f t="shared" ref="E5:E7" si="0">C5-D5</f>
        <v>-35</v>
      </c>
      <c r="F5" s="13">
        <v>15</v>
      </c>
      <c r="G5" s="13">
        <v>50</v>
      </c>
      <c r="H5" s="11">
        <f t="shared" ref="H5:H7" si="1">F5-G5</f>
        <v>-35</v>
      </c>
      <c r="I5" s="11">
        <f t="shared" ref="I5:I7" si="2">B5+E5+H5</f>
        <v>-70</v>
      </c>
    </row>
    <row r="6" spans="1:9" x14ac:dyDescent="0.2">
      <c r="A6" s="12" t="s">
        <v>11</v>
      </c>
      <c r="B6" s="13">
        <v>0</v>
      </c>
      <c r="C6" s="13">
        <v>25</v>
      </c>
      <c r="D6" s="13">
        <v>100</v>
      </c>
      <c r="E6" s="11">
        <f t="shared" si="0"/>
        <v>-75</v>
      </c>
      <c r="F6" s="13">
        <v>25</v>
      </c>
      <c r="G6" s="13">
        <v>100</v>
      </c>
      <c r="H6" s="11">
        <f t="shared" si="1"/>
        <v>-75</v>
      </c>
      <c r="I6" s="11">
        <f t="shared" si="2"/>
        <v>-150</v>
      </c>
    </row>
    <row r="7" spans="1:9" ht="22.5" x14ac:dyDescent="0.2">
      <c r="A7" s="12" t="s">
        <v>12</v>
      </c>
      <c r="B7" s="13"/>
      <c r="C7" s="13"/>
      <c r="D7" s="13"/>
      <c r="E7" s="11">
        <f t="shared" si="0"/>
        <v>0</v>
      </c>
      <c r="F7" s="13"/>
      <c r="G7" s="13"/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/>
      <c r="C10" s="13"/>
      <c r="D10" s="13"/>
      <c r="E10" s="11">
        <f>C10-D10</f>
        <v>0</v>
      </c>
      <c r="F10" s="13"/>
      <c r="G10" s="13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0</v>
      </c>
      <c r="C13" s="15">
        <f t="shared" si="6"/>
        <v>250</v>
      </c>
      <c r="D13" s="15">
        <f t="shared" si="6"/>
        <v>600</v>
      </c>
      <c r="E13" s="15">
        <f t="shared" si="6"/>
        <v>-350</v>
      </c>
      <c r="F13" s="15">
        <f t="shared" si="6"/>
        <v>250</v>
      </c>
      <c r="G13" s="15">
        <f t="shared" si="6"/>
        <v>600</v>
      </c>
      <c r="H13" s="15">
        <f t="shared" si="6"/>
        <v>-350</v>
      </c>
      <c r="I13" s="15">
        <f t="shared" si="6"/>
        <v>-700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250</v>
      </c>
      <c r="D15" s="19">
        <f t="shared" si="7"/>
        <v>600</v>
      </c>
      <c r="E15" s="19">
        <f t="shared" si="7"/>
        <v>-350</v>
      </c>
      <c r="F15" s="19">
        <f t="shared" si="7"/>
        <v>250</v>
      </c>
      <c r="G15" s="19">
        <f t="shared" si="7"/>
        <v>600</v>
      </c>
      <c r="H15" s="19">
        <f t="shared" si="7"/>
        <v>-350</v>
      </c>
      <c r="I15" s="19">
        <f t="shared" si="7"/>
        <v>-700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-795</v>
      </c>
      <c r="C4" s="13">
        <v>440</v>
      </c>
      <c r="D4" s="13">
        <v>225</v>
      </c>
      <c r="E4" s="11">
        <f>C4-D4</f>
        <v>215</v>
      </c>
      <c r="F4" s="13">
        <v>450</v>
      </c>
      <c r="G4" s="13">
        <v>235</v>
      </c>
      <c r="H4" s="11">
        <f>F4-G4</f>
        <v>215</v>
      </c>
      <c r="I4" s="11">
        <f>B4+E4+H4</f>
        <v>-365</v>
      </c>
    </row>
    <row r="5" spans="1:9" x14ac:dyDescent="0.2">
      <c r="A5" s="12" t="s">
        <v>10</v>
      </c>
      <c r="B5" s="13">
        <v>-179</v>
      </c>
      <c r="C5" s="13">
        <v>450</v>
      </c>
      <c r="D5" s="13">
        <v>420</v>
      </c>
      <c r="E5" s="11">
        <f t="shared" ref="E5:E7" si="0">C5-D5</f>
        <v>30</v>
      </c>
      <c r="F5" s="13">
        <v>450</v>
      </c>
      <c r="G5" s="13">
        <v>420</v>
      </c>
      <c r="H5" s="11">
        <f t="shared" ref="H5:H7" si="1">F5-G5</f>
        <v>30</v>
      </c>
      <c r="I5" s="11">
        <f t="shared" ref="I5:I7" si="2">B5+E5+H5</f>
        <v>-119</v>
      </c>
    </row>
    <row r="6" spans="1:9" x14ac:dyDescent="0.2">
      <c r="A6" s="12" t="s">
        <v>11</v>
      </c>
      <c r="B6" s="13">
        <v>2</v>
      </c>
      <c r="C6" s="13">
        <v>35</v>
      </c>
      <c r="D6" s="13">
        <v>20</v>
      </c>
      <c r="E6" s="11">
        <f t="shared" si="0"/>
        <v>15</v>
      </c>
      <c r="F6" s="13">
        <v>35</v>
      </c>
      <c r="G6" s="13">
        <v>15</v>
      </c>
      <c r="H6" s="11">
        <f t="shared" si="1"/>
        <v>20</v>
      </c>
      <c r="I6" s="11">
        <f t="shared" si="2"/>
        <v>37</v>
      </c>
    </row>
    <row r="7" spans="1:9" x14ac:dyDescent="0.2">
      <c r="A7" s="12" t="s">
        <v>12</v>
      </c>
      <c r="B7" s="13">
        <v>14</v>
      </c>
      <c r="C7" s="13">
        <v>10</v>
      </c>
      <c r="D7" s="13">
        <v>0</v>
      </c>
      <c r="E7" s="11">
        <f t="shared" si="0"/>
        <v>10</v>
      </c>
      <c r="F7" s="13">
        <v>10</v>
      </c>
      <c r="G7" s="13">
        <v>0</v>
      </c>
      <c r="H7" s="11">
        <f t="shared" si="1"/>
        <v>10</v>
      </c>
      <c r="I7" s="11">
        <f t="shared" si="2"/>
        <v>34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/>
      <c r="C10" s="13"/>
      <c r="D10" s="13"/>
      <c r="E10" s="11">
        <f>C10-D10</f>
        <v>0</v>
      </c>
      <c r="F10" s="13"/>
      <c r="G10" s="13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-958</v>
      </c>
      <c r="C13" s="15">
        <f t="shared" si="6"/>
        <v>935</v>
      </c>
      <c r="D13" s="15">
        <f t="shared" si="6"/>
        <v>665</v>
      </c>
      <c r="E13" s="15">
        <f t="shared" si="6"/>
        <v>270</v>
      </c>
      <c r="F13" s="15">
        <f t="shared" si="6"/>
        <v>945</v>
      </c>
      <c r="G13" s="15">
        <f t="shared" si="6"/>
        <v>670</v>
      </c>
      <c r="H13" s="15">
        <f t="shared" si="6"/>
        <v>275</v>
      </c>
      <c r="I13" s="15">
        <f t="shared" si="6"/>
        <v>-413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-958</v>
      </c>
      <c r="C15" s="19">
        <f t="shared" si="7"/>
        <v>935</v>
      </c>
      <c r="D15" s="19">
        <f t="shared" si="7"/>
        <v>665</v>
      </c>
      <c r="E15" s="19">
        <f t="shared" si="7"/>
        <v>270</v>
      </c>
      <c r="F15" s="19">
        <f t="shared" si="7"/>
        <v>945</v>
      </c>
      <c r="G15" s="19">
        <f t="shared" si="7"/>
        <v>670</v>
      </c>
      <c r="H15" s="19">
        <f t="shared" si="7"/>
        <v>275</v>
      </c>
      <c r="I15" s="19">
        <f t="shared" si="7"/>
        <v>-413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3">
        <v>150</v>
      </c>
      <c r="D4" s="13">
        <v>150</v>
      </c>
      <c r="E4" s="11">
        <f>C4-D4</f>
        <v>0</v>
      </c>
      <c r="F4" s="13">
        <v>150</v>
      </c>
      <c r="G4" s="13">
        <v>150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0</v>
      </c>
      <c r="C5" s="13">
        <v>75</v>
      </c>
      <c r="D5" s="13">
        <v>75</v>
      </c>
      <c r="E5" s="11">
        <f t="shared" ref="E5:E7" si="0">C5-D5</f>
        <v>0</v>
      </c>
      <c r="F5" s="13">
        <v>75</v>
      </c>
      <c r="G5" s="13">
        <v>75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0</v>
      </c>
      <c r="C6" s="13">
        <v>40</v>
      </c>
      <c r="D6" s="13">
        <v>40</v>
      </c>
      <c r="E6" s="11">
        <f t="shared" si="0"/>
        <v>0</v>
      </c>
      <c r="F6" s="13">
        <v>40</v>
      </c>
      <c r="G6" s="13">
        <v>40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3">
        <v>30</v>
      </c>
      <c r="D7" s="13">
        <v>30</v>
      </c>
      <c r="E7" s="11">
        <f t="shared" si="0"/>
        <v>0</v>
      </c>
      <c r="F7" s="13">
        <v>30</v>
      </c>
      <c r="G7" s="13">
        <v>30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-559</v>
      </c>
      <c r="C10" s="13">
        <v>900</v>
      </c>
      <c r="D10" s="13">
        <v>500</v>
      </c>
      <c r="E10" s="11">
        <f>C10-D10</f>
        <v>400</v>
      </c>
      <c r="F10" s="13">
        <v>659</v>
      </c>
      <c r="G10" s="13">
        <v>500</v>
      </c>
      <c r="H10" s="11">
        <f>F10-G10</f>
        <v>159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-559</v>
      </c>
      <c r="C13" s="15">
        <f t="shared" si="6"/>
        <v>1195</v>
      </c>
      <c r="D13" s="15">
        <f t="shared" si="6"/>
        <v>795</v>
      </c>
      <c r="E13" s="15">
        <f t="shared" si="6"/>
        <v>400</v>
      </c>
      <c r="F13" s="15">
        <f t="shared" si="6"/>
        <v>954</v>
      </c>
      <c r="G13" s="15">
        <f t="shared" si="6"/>
        <v>795</v>
      </c>
      <c r="H13" s="15">
        <f t="shared" si="6"/>
        <v>159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295</v>
      </c>
      <c r="D15" s="19">
        <f t="shared" si="7"/>
        <v>295</v>
      </c>
      <c r="E15" s="19">
        <f t="shared" si="7"/>
        <v>0</v>
      </c>
      <c r="F15" s="19">
        <f t="shared" si="7"/>
        <v>295</v>
      </c>
      <c r="G15" s="19">
        <f t="shared" si="7"/>
        <v>295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-559</v>
      </c>
      <c r="C16" s="19">
        <f t="shared" si="8"/>
        <v>900</v>
      </c>
      <c r="D16" s="19">
        <f t="shared" si="8"/>
        <v>500</v>
      </c>
      <c r="E16" s="19">
        <f t="shared" si="8"/>
        <v>400</v>
      </c>
      <c r="F16" s="19">
        <f t="shared" si="8"/>
        <v>659</v>
      </c>
      <c r="G16" s="19">
        <f t="shared" si="8"/>
        <v>500</v>
      </c>
      <c r="H16" s="19">
        <f t="shared" si="8"/>
        <v>159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-293</v>
      </c>
      <c r="C4" s="13">
        <v>370</v>
      </c>
      <c r="D4" s="13">
        <v>380</v>
      </c>
      <c r="E4" s="11">
        <f>C4-D4</f>
        <v>-10</v>
      </c>
      <c r="F4" s="13">
        <v>370</v>
      </c>
      <c r="G4" s="13">
        <v>380</v>
      </c>
      <c r="H4" s="11">
        <f>F4-G4</f>
        <v>-10</v>
      </c>
      <c r="I4" s="11">
        <f>B4+E4+H4</f>
        <v>-313</v>
      </c>
    </row>
    <row r="5" spans="1:9" x14ac:dyDescent="0.2">
      <c r="A5" s="12" t="s">
        <v>10</v>
      </c>
      <c r="B5" s="13">
        <v>-39</v>
      </c>
      <c r="C5" s="13">
        <v>340</v>
      </c>
      <c r="D5" s="13">
        <v>390</v>
      </c>
      <c r="E5" s="11">
        <f t="shared" ref="E5:E7" si="0">C5-D5</f>
        <v>-50</v>
      </c>
      <c r="F5" s="13">
        <v>340</v>
      </c>
      <c r="G5" s="13">
        <v>390</v>
      </c>
      <c r="H5" s="11">
        <f t="shared" ref="H5:H7" si="1">F5-G5</f>
        <v>-50</v>
      </c>
      <c r="I5" s="11">
        <f t="shared" ref="I5:I7" si="2">B5+E5+H5</f>
        <v>-139</v>
      </c>
    </row>
    <row r="6" spans="1:9" x14ac:dyDescent="0.2">
      <c r="A6" s="12" t="s">
        <v>11</v>
      </c>
      <c r="B6" s="13">
        <v>8</v>
      </c>
      <c r="C6" s="13">
        <v>17</v>
      </c>
      <c r="D6" s="13">
        <v>15</v>
      </c>
      <c r="E6" s="11">
        <f t="shared" si="0"/>
        <v>2</v>
      </c>
      <c r="F6" s="13">
        <v>17</v>
      </c>
      <c r="G6" s="13">
        <v>15</v>
      </c>
      <c r="H6" s="11">
        <f t="shared" si="1"/>
        <v>2</v>
      </c>
      <c r="I6" s="11">
        <f t="shared" si="2"/>
        <v>12</v>
      </c>
    </row>
    <row r="7" spans="1:9" x14ac:dyDescent="0.2">
      <c r="A7" s="12" t="s">
        <v>12</v>
      </c>
      <c r="B7" s="13">
        <v>-25</v>
      </c>
      <c r="C7" s="13">
        <v>10</v>
      </c>
      <c r="D7" s="13">
        <v>40</v>
      </c>
      <c r="E7" s="11">
        <f t="shared" si="0"/>
        <v>-30</v>
      </c>
      <c r="F7" s="13">
        <v>10</v>
      </c>
      <c r="G7" s="13">
        <v>40</v>
      </c>
      <c r="H7" s="11">
        <f t="shared" si="1"/>
        <v>-30</v>
      </c>
      <c r="I7" s="11">
        <f t="shared" si="2"/>
        <v>-85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-3</v>
      </c>
      <c r="C10" s="13"/>
      <c r="D10" s="13"/>
      <c r="E10" s="11">
        <f>C10-D10</f>
        <v>0</v>
      </c>
      <c r="F10" s="13"/>
      <c r="G10" s="13"/>
      <c r="H10" s="11">
        <f>F10-G10</f>
        <v>0</v>
      </c>
      <c r="I10" s="11">
        <f>B10+E10+H10</f>
        <v>-3</v>
      </c>
    </row>
    <row r="11" spans="1:9" x14ac:dyDescent="0.2">
      <c r="A11" s="12" t="s">
        <v>15</v>
      </c>
      <c r="B11" s="13">
        <v>1890</v>
      </c>
      <c r="C11" s="13">
        <v>1700</v>
      </c>
      <c r="D11" s="13">
        <v>1400</v>
      </c>
      <c r="E11" s="11">
        <f t="shared" ref="E11:E12" si="3">C11-D11</f>
        <v>300</v>
      </c>
      <c r="F11" s="13">
        <v>1700</v>
      </c>
      <c r="G11" s="13">
        <v>1400</v>
      </c>
      <c r="H11" s="11">
        <f t="shared" ref="H11:H12" si="4">F11-G11</f>
        <v>300</v>
      </c>
      <c r="I11" s="11">
        <f t="shared" ref="I11:I12" si="5">B11+E11+H11</f>
        <v>2490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1538</v>
      </c>
      <c r="C13" s="15">
        <f t="shared" si="6"/>
        <v>2437</v>
      </c>
      <c r="D13" s="15">
        <f t="shared" si="6"/>
        <v>2225</v>
      </c>
      <c r="E13" s="15">
        <f t="shared" si="6"/>
        <v>212</v>
      </c>
      <c r="F13" s="15">
        <f t="shared" si="6"/>
        <v>2437</v>
      </c>
      <c r="G13" s="15">
        <f t="shared" si="6"/>
        <v>2225</v>
      </c>
      <c r="H13" s="15">
        <f t="shared" si="6"/>
        <v>212</v>
      </c>
      <c r="I13" s="15">
        <f t="shared" si="6"/>
        <v>1962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-349</v>
      </c>
      <c r="C15" s="19">
        <f t="shared" si="7"/>
        <v>737</v>
      </c>
      <c r="D15" s="19">
        <f t="shared" si="7"/>
        <v>825</v>
      </c>
      <c r="E15" s="19">
        <f t="shared" si="7"/>
        <v>-88</v>
      </c>
      <c r="F15" s="19">
        <f t="shared" si="7"/>
        <v>737</v>
      </c>
      <c r="G15" s="19">
        <f t="shared" si="7"/>
        <v>825</v>
      </c>
      <c r="H15" s="19">
        <f t="shared" si="7"/>
        <v>-88</v>
      </c>
      <c r="I15" s="19">
        <f t="shared" si="7"/>
        <v>-525</v>
      </c>
    </row>
    <row r="16" spans="1:9" x14ac:dyDescent="0.2">
      <c r="A16" s="18" t="s">
        <v>19</v>
      </c>
      <c r="B16" s="19">
        <f t="shared" ref="B16:I16" si="8">SUM(B10:B12)</f>
        <v>1887</v>
      </c>
      <c r="C16" s="19">
        <f t="shared" si="8"/>
        <v>1700</v>
      </c>
      <c r="D16" s="19">
        <f t="shared" si="8"/>
        <v>1400</v>
      </c>
      <c r="E16" s="19">
        <f t="shared" si="8"/>
        <v>300</v>
      </c>
      <c r="F16" s="19">
        <f t="shared" si="8"/>
        <v>1700</v>
      </c>
      <c r="G16" s="19">
        <f t="shared" si="8"/>
        <v>1400</v>
      </c>
      <c r="H16" s="19">
        <f t="shared" si="8"/>
        <v>300</v>
      </c>
      <c r="I16" s="19">
        <f t="shared" si="8"/>
        <v>2487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3">
        <v>200</v>
      </c>
      <c r="D4" s="13">
        <v>200</v>
      </c>
      <c r="E4" s="11">
        <f>C4-D4</f>
        <v>0</v>
      </c>
      <c r="F4" s="13">
        <v>200</v>
      </c>
      <c r="G4" s="13">
        <v>200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0</v>
      </c>
      <c r="C5" s="13">
        <v>20</v>
      </c>
      <c r="D5" s="13">
        <v>20</v>
      </c>
      <c r="E5" s="11">
        <f t="shared" ref="E5:E7" si="0">C5-D5</f>
        <v>0</v>
      </c>
      <c r="F5" s="13">
        <v>20</v>
      </c>
      <c r="G5" s="13">
        <v>20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0</v>
      </c>
      <c r="C6" s="13">
        <v>30</v>
      </c>
      <c r="D6" s="13">
        <v>30</v>
      </c>
      <c r="E6" s="11">
        <f t="shared" si="0"/>
        <v>0</v>
      </c>
      <c r="F6" s="13">
        <v>30</v>
      </c>
      <c r="G6" s="13">
        <v>30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3">
        <v>1000</v>
      </c>
      <c r="D7" s="13">
        <v>1000</v>
      </c>
      <c r="E7" s="11">
        <f t="shared" si="0"/>
        <v>0</v>
      </c>
      <c r="F7" s="13">
        <v>1000</v>
      </c>
      <c r="G7" s="13">
        <v>1000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2014</v>
      </c>
      <c r="C10" s="13">
        <v>2650</v>
      </c>
      <c r="D10" s="13">
        <v>2850</v>
      </c>
      <c r="E10" s="11">
        <f>C10-D10</f>
        <v>-200</v>
      </c>
      <c r="F10" s="13">
        <v>2350</v>
      </c>
      <c r="G10" s="13">
        <v>2550</v>
      </c>
      <c r="H10" s="11">
        <f>F10-G10</f>
        <v>-200</v>
      </c>
      <c r="I10" s="11">
        <f>B10+E10+H10</f>
        <v>1614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481</v>
      </c>
      <c r="C12" s="13">
        <v>1500</v>
      </c>
      <c r="D12" s="13">
        <v>1500</v>
      </c>
      <c r="E12" s="11">
        <f t="shared" si="3"/>
        <v>0</v>
      </c>
      <c r="F12" s="13">
        <v>1500</v>
      </c>
      <c r="G12" s="13">
        <v>1500</v>
      </c>
      <c r="H12" s="11">
        <f t="shared" si="4"/>
        <v>0</v>
      </c>
      <c r="I12" s="11">
        <f t="shared" si="5"/>
        <v>481</v>
      </c>
    </row>
    <row r="13" spans="1:9" x14ac:dyDescent="0.2">
      <c r="A13" s="14" t="s">
        <v>17</v>
      </c>
      <c r="B13" s="15">
        <f t="shared" ref="B13:I13" si="6">SUM(B3:B12)</f>
        <v>2495</v>
      </c>
      <c r="C13" s="15">
        <f t="shared" si="6"/>
        <v>5400</v>
      </c>
      <c r="D13" s="15">
        <f t="shared" si="6"/>
        <v>5600</v>
      </c>
      <c r="E13" s="15">
        <f t="shared" si="6"/>
        <v>-200</v>
      </c>
      <c r="F13" s="15">
        <f t="shared" si="6"/>
        <v>5100</v>
      </c>
      <c r="G13" s="15">
        <f t="shared" si="6"/>
        <v>5300</v>
      </c>
      <c r="H13" s="15">
        <f t="shared" si="6"/>
        <v>-200</v>
      </c>
      <c r="I13" s="15">
        <f t="shared" si="6"/>
        <v>2095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1250</v>
      </c>
      <c r="D15" s="19">
        <f t="shared" si="7"/>
        <v>1250</v>
      </c>
      <c r="E15" s="19">
        <f t="shared" si="7"/>
        <v>0</v>
      </c>
      <c r="F15" s="19">
        <f t="shared" si="7"/>
        <v>1250</v>
      </c>
      <c r="G15" s="19">
        <f t="shared" si="7"/>
        <v>1250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2495</v>
      </c>
      <c r="C16" s="19">
        <f t="shared" si="8"/>
        <v>4150</v>
      </c>
      <c r="D16" s="19">
        <f t="shared" si="8"/>
        <v>4350</v>
      </c>
      <c r="E16" s="19">
        <f t="shared" si="8"/>
        <v>-200</v>
      </c>
      <c r="F16" s="19">
        <f t="shared" si="8"/>
        <v>3850</v>
      </c>
      <c r="G16" s="19">
        <f t="shared" si="8"/>
        <v>4050</v>
      </c>
      <c r="H16" s="19">
        <f t="shared" si="8"/>
        <v>-200</v>
      </c>
      <c r="I16" s="19">
        <f t="shared" si="8"/>
        <v>2095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3">
        <v>150</v>
      </c>
      <c r="D4" s="13">
        <v>150</v>
      </c>
      <c r="E4" s="11">
        <f>C4-D4</f>
        <v>0</v>
      </c>
      <c r="F4" s="13">
        <v>150</v>
      </c>
      <c r="G4" s="13">
        <v>150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0</v>
      </c>
      <c r="C5" s="13">
        <v>20</v>
      </c>
      <c r="D5" s="13">
        <v>20</v>
      </c>
      <c r="E5" s="11">
        <f t="shared" ref="E5:E7" si="0">C5-D5</f>
        <v>0</v>
      </c>
      <c r="F5" s="13">
        <v>20</v>
      </c>
      <c r="G5" s="13">
        <v>20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0</v>
      </c>
      <c r="C6" s="13">
        <v>20</v>
      </c>
      <c r="D6" s="13">
        <v>20</v>
      </c>
      <c r="E6" s="11">
        <f t="shared" si="0"/>
        <v>0</v>
      </c>
      <c r="F6" s="13">
        <v>20</v>
      </c>
      <c r="G6" s="13">
        <v>20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3">
        <v>15</v>
      </c>
      <c r="D7" s="13">
        <v>15</v>
      </c>
      <c r="E7" s="11">
        <f t="shared" si="0"/>
        <v>0</v>
      </c>
      <c r="F7" s="13">
        <v>15</v>
      </c>
      <c r="G7" s="13">
        <v>15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-47</v>
      </c>
      <c r="C10" s="13">
        <v>47</v>
      </c>
      <c r="D10" s="13">
        <v>0</v>
      </c>
      <c r="E10" s="11">
        <f>C10-D10</f>
        <v>47</v>
      </c>
      <c r="F10" s="13">
        <v>0</v>
      </c>
      <c r="G10" s="13">
        <v>0</v>
      </c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-47</v>
      </c>
      <c r="C13" s="15">
        <f t="shared" si="6"/>
        <v>252</v>
      </c>
      <c r="D13" s="15">
        <f t="shared" si="6"/>
        <v>205</v>
      </c>
      <c r="E13" s="15">
        <f t="shared" si="6"/>
        <v>47</v>
      </c>
      <c r="F13" s="15">
        <f t="shared" si="6"/>
        <v>205</v>
      </c>
      <c r="G13" s="15">
        <f t="shared" si="6"/>
        <v>205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205</v>
      </c>
      <c r="D15" s="19">
        <f t="shared" si="7"/>
        <v>205</v>
      </c>
      <c r="E15" s="19">
        <f t="shared" si="7"/>
        <v>0</v>
      </c>
      <c r="F15" s="19">
        <f t="shared" si="7"/>
        <v>205</v>
      </c>
      <c r="G15" s="19">
        <f t="shared" si="7"/>
        <v>205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-47</v>
      </c>
      <c r="C16" s="19">
        <f t="shared" si="8"/>
        <v>47</v>
      </c>
      <c r="D16" s="19">
        <f t="shared" si="8"/>
        <v>0</v>
      </c>
      <c r="E16" s="19">
        <f t="shared" si="8"/>
        <v>47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6" sqref="I6"/>
    </sheetView>
  </sheetViews>
  <sheetFormatPr defaultRowHeight="11.25" x14ac:dyDescent="0.2"/>
  <cols>
    <col min="1" max="1" width="21.875" style="8" bestFit="1" customWidth="1"/>
    <col min="2" max="16384" width="9" style="8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51</v>
      </c>
      <c r="C4" s="13">
        <v>100</v>
      </c>
      <c r="D4" s="13">
        <v>100</v>
      </c>
      <c r="E4" s="11">
        <f>C4-D4</f>
        <v>0</v>
      </c>
      <c r="F4" s="13">
        <v>100</v>
      </c>
      <c r="G4" s="13">
        <v>100</v>
      </c>
      <c r="H4" s="11">
        <f>F4-G4</f>
        <v>0</v>
      </c>
      <c r="I4" s="11">
        <f>B4+E4+H4</f>
        <v>51</v>
      </c>
    </row>
    <row r="5" spans="1:9" x14ac:dyDescent="0.2">
      <c r="A5" s="12" t="s">
        <v>10</v>
      </c>
      <c r="B5" s="13">
        <v>0</v>
      </c>
      <c r="C5" s="13">
        <v>50</v>
      </c>
      <c r="D5" s="13">
        <v>50</v>
      </c>
      <c r="E5" s="11">
        <f t="shared" ref="E5:E7" si="0">C5-D5</f>
        <v>0</v>
      </c>
      <c r="F5" s="13">
        <v>50</v>
      </c>
      <c r="G5" s="13">
        <v>50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5</v>
      </c>
      <c r="C6" s="13">
        <v>15</v>
      </c>
      <c r="D6" s="13">
        <v>15</v>
      </c>
      <c r="E6" s="11">
        <f t="shared" si="0"/>
        <v>0</v>
      </c>
      <c r="F6" s="13">
        <v>15</v>
      </c>
      <c r="G6" s="13">
        <v>15</v>
      </c>
      <c r="H6" s="11">
        <f t="shared" si="1"/>
        <v>0</v>
      </c>
      <c r="I6" s="11">
        <f t="shared" si="2"/>
        <v>5</v>
      </c>
    </row>
    <row r="7" spans="1:9" x14ac:dyDescent="0.2">
      <c r="A7" s="12" t="s">
        <v>12</v>
      </c>
      <c r="B7" s="13">
        <v>8</v>
      </c>
      <c r="C7" s="13">
        <v>10</v>
      </c>
      <c r="D7" s="13">
        <v>10</v>
      </c>
      <c r="E7" s="11">
        <f t="shared" si="0"/>
        <v>0</v>
      </c>
      <c r="F7" s="13">
        <v>10</v>
      </c>
      <c r="G7" s="13">
        <v>10</v>
      </c>
      <c r="H7" s="11">
        <f t="shared" si="1"/>
        <v>0</v>
      </c>
      <c r="I7" s="11">
        <f t="shared" si="2"/>
        <v>8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/>
      <c r="C10" s="13"/>
      <c r="D10" s="13"/>
      <c r="E10" s="11">
        <f>C10-D10</f>
        <v>0</v>
      </c>
      <c r="F10" s="13"/>
      <c r="G10" s="13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16</v>
      </c>
      <c r="C12" s="13">
        <v>40</v>
      </c>
      <c r="D12" s="13">
        <v>40</v>
      </c>
      <c r="E12" s="11">
        <f t="shared" si="3"/>
        <v>0</v>
      </c>
      <c r="F12" s="13">
        <v>40</v>
      </c>
      <c r="G12" s="13">
        <v>40</v>
      </c>
      <c r="H12" s="11">
        <f t="shared" si="4"/>
        <v>0</v>
      </c>
      <c r="I12" s="11">
        <f t="shared" si="5"/>
        <v>16</v>
      </c>
    </row>
    <row r="13" spans="1:9" x14ac:dyDescent="0.2">
      <c r="A13" s="14" t="s">
        <v>17</v>
      </c>
      <c r="B13" s="15">
        <f t="shared" ref="B13:I13" si="6">SUM(B3:B12)</f>
        <v>80</v>
      </c>
      <c r="C13" s="15">
        <f t="shared" si="6"/>
        <v>215</v>
      </c>
      <c r="D13" s="15">
        <f t="shared" si="6"/>
        <v>215</v>
      </c>
      <c r="E13" s="15">
        <f t="shared" si="6"/>
        <v>0</v>
      </c>
      <c r="F13" s="15">
        <f t="shared" si="6"/>
        <v>215</v>
      </c>
      <c r="G13" s="15">
        <f t="shared" si="6"/>
        <v>215</v>
      </c>
      <c r="H13" s="15">
        <f t="shared" si="6"/>
        <v>0</v>
      </c>
      <c r="I13" s="15">
        <f t="shared" si="6"/>
        <v>80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64</v>
      </c>
      <c r="C15" s="19">
        <f t="shared" si="7"/>
        <v>175</v>
      </c>
      <c r="D15" s="19">
        <f t="shared" si="7"/>
        <v>175</v>
      </c>
      <c r="E15" s="19">
        <f t="shared" si="7"/>
        <v>0</v>
      </c>
      <c r="F15" s="19">
        <f t="shared" si="7"/>
        <v>175</v>
      </c>
      <c r="G15" s="19">
        <f t="shared" si="7"/>
        <v>175</v>
      </c>
      <c r="H15" s="19">
        <f t="shared" si="7"/>
        <v>0</v>
      </c>
      <c r="I15" s="19">
        <f t="shared" si="7"/>
        <v>64</v>
      </c>
    </row>
    <row r="16" spans="1:9" x14ac:dyDescent="0.2">
      <c r="A16" s="18" t="s">
        <v>19</v>
      </c>
      <c r="B16" s="19">
        <f t="shared" ref="B16:I16" si="8">SUM(B10:B12)</f>
        <v>16</v>
      </c>
      <c r="C16" s="19">
        <f t="shared" si="8"/>
        <v>40</v>
      </c>
      <c r="D16" s="19">
        <f t="shared" si="8"/>
        <v>40</v>
      </c>
      <c r="E16" s="19">
        <f t="shared" si="8"/>
        <v>0</v>
      </c>
      <c r="F16" s="19">
        <f t="shared" si="8"/>
        <v>40</v>
      </c>
      <c r="G16" s="19">
        <f t="shared" si="8"/>
        <v>40</v>
      </c>
      <c r="H16" s="19">
        <f t="shared" si="8"/>
        <v>0</v>
      </c>
      <c r="I16" s="19">
        <f t="shared" si="8"/>
        <v>16</v>
      </c>
    </row>
    <row r="17" spans="1:7" x14ac:dyDescent="0.2">
      <c r="A17" s="20"/>
      <c r="B17" s="20"/>
      <c r="C17" s="21"/>
      <c r="D17" s="22"/>
      <c r="E17" s="22"/>
      <c r="F17" s="22"/>
      <c r="G17" s="22"/>
    </row>
    <row r="18" spans="1:7" x14ac:dyDescent="0.2">
      <c r="A18" s="20"/>
      <c r="B18" s="20"/>
      <c r="C18" s="23"/>
      <c r="D18" s="24"/>
      <c r="E18" s="24"/>
      <c r="F18" s="24"/>
      <c r="G18" s="24"/>
    </row>
    <row r="19" spans="1:7" x14ac:dyDescent="0.2">
      <c r="A19" s="20"/>
      <c r="B19" s="20"/>
      <c r="C19" s="21"/>
      <c r="D19" s="24"/>
      <c r="E19" s="24"/>
      <c r="F19" s="24"/>
      <c r="G19" s="24"/>
    </row>
    <row r="20" spans="1:7" x14ac:dyDescent="0.2">
      <c r="A20" s="25"/>
      <c r="B20" s="25"/>
      <c r="C20" s="26"/>
      <c r="D20" s="24"/>
      <c r="E20" s="24"/>
      <c r="F20" s="24"/>
      <c r="G20" s="24"/>
    </row>
    <row r="21" spans="1:7" x14ac:dyDescent="0.2">
      <c r="A21" s="16"/>
      <c r="B21" s="16"/>
      <c r="C21" s="27"/>
      <c r="D21" s="17"/>
      <c r="E21" s="17"/>
      <c r="F21" s="17"/>
      <c r="G21" s="17"/>
    </row>
    <row r="22" spans="1:7" x14ac:dyDescent="0.2">
      <c r="A22" s="16"/>
      <c r="B22" s="16"/>
      <c r="C22" s="27"/>
      <c r="D22" s="17"/>
      <c r="E22" s="17"/>
      <c r="F22" s="17"/>
      <c r="G22" s="17"/>
    </row>
    <row r="23" spans="1:7" x14ac:dyDescent="0.2">
      <c r="A23" s="25"/>
      <c r="B23" s="25"/>
      <c r="C23" s="25"/>
      <c r="D23" s="25"/>
      <c r="E23" s="25"/>
      <c r="F23" s="25"/>
      <c r="G23" s="25"/>
    </row>
    <row r="24" spans="1:7" x14ac:dyDescent="0.2">
      <c r="A24" s="25"/>
      <c r="B24" s="25"/>
      <c r="C24" s="25"/>
      <c r="D24" s="25"/>
      <c r="E24" s="25"/>
      <c r="F24" s="25"/>
      <c r="G24" s="25"/>
    </row>
    <row r="25" spans="1:7" x14ac:dyDescent="0.2">
      <c r="A25" s="25"/>
      <c r="B25" s="25"/>
      <c r="C25" s="25"/>
      <c r="D25" s="25"/>
      <c r="E25" s="25"/>
      <c r="F25" s="25"/>
      <c r="G25" s="25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290</v>
      </c>
      <c r="C4" s="13">
        <v>3900</v>
      </c>
      <c r="D4" s="13">
        <v>4250</v>
      </c>
      <c r="E4" s="11">
        <f>C4-D4</f>
        <v>-350</v>
      </c>
      <c r="F4" s="13">
        <v>3900</v>
      </c>
      <c r="G4" s="13">
        <v>4350</v>
      </c>
      <c r="H4" s="11">
        <f>F4-G4</f>
        <v>-450</v>
      </c>
      <c r="I4" s="11">
        <f>B4+E4+H4</f>
        <v>-510</v>
      </c>
    </row>
    <row r="5" spans="1:9" x14ac:dyDescent="0.2">
      <c r="A5" s="12" t="s">
        <v>10</v>
      </c>
      <c r="B5" s="13">
        <v>0</v>
      </c>
      <c r="C5" s="13">
        <v>2000</v>
      </c>
      <c r="D5" s="13">
        <v>2000</v>
      </c>
      <c r="E5" s="11">
        <f t="shared" ref="E5:E7" si="0">C5-D5</f>
        <v>0</v>
      </c>
      <c r="F5" s="13">
        <v>1500</v>
      </c>
      <c r="G5" s="13">
        <v>1500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136</v>
      </c>
      <c r="C6" s="13">
        <v>215</v>
      </c>
      <c r="D6" s="13">
        <v>240</v>
      </c>
      <c r="E6" s="11">
        <f t="shared" si="0"/>
        <v>-25</v>
      </c>
      <c r="F6" s="13">
        <v>215</v>
      </c>
      <c r="G6" s="13">
        <v>240</v>
      </c>
      <c r="H6" s="11">
        <f t="shared" si="1"/>
        <v>-25</v>
      </c>
      <c r="I6" s="11">
        <f t="shared" si="2"/>
        <v>86</v>
      </c>
    </row>
    <row r="7" spans="1:9" x14ac:dyDescent="0.2">
      <c r="A7" s="12" t="s">
        <v>12</v>
      </c>
      <c r="B7" s="13">
        <v>311</v>
      </c>
      <c r="C7" s="13">
        <v>1650</v>
      </c>
      <c r="D7" s="13">
        <v>1700</v>
      </c>
      <c r="E7" s="11">
        <f t="shared" si="0"/>
        <v>-50</v>
      </c>
      <c r="F7" s="13">
        <v>1250</v>
      </c>
      <c r="G7" s="13">
        <v>1300</v>
      </c>
      <c r="H7" s="11">
        <f t="shared" si="1"/>
        <v>-50</v>
      </c>
      <c r="I7" s="11">
        <f t="shared" si="2"/>
        <v>211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9358</v>
      </c>
      <c r="C10" s="13">
        <v>226300</v>
      </c>
      <c r="D10" s="13">
        <v>229558</v>
      </c>
      <c r="E10" s="11">
        <f>C10-D10</f>
        <v>-3258</v>
      </c>
      <c r="F10" s="13">
        <v>224100</v>
      </c>
      <c r="G10" s="13">
        <v>230200</v>
      </c>
      <c r="H10" s="11">
        <f>F10-G10</f>
        <v>-6100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2014</v>
      </c>
      <c r="C12" s="13">
        <v>6000</v>
      </c>
      <c r="D12" s="13">
        <v>6500</v>
      </c>
      <c r="E12" s="11">
        <f t="shared" si="3"/>
        <v>-500</v>
      </c>
      <c r="F12" s="13">
        <v>6000</v>
      </c>
      <c r="G12" s="13">
        <v>6500</v>
      </c>
      <c r="H12" s="11">
        <f t="shared" si="4"/>
        <v>-500</v>
      </c>
      <c r="I12" s="11">
        <f t="shared" si="5"/>
        <v>1014</v>
      </c>
    </row>
    <row r="13" spans="1:9" x14ac:dyDescent="0.2">
      <c r="A13" s="14" t="s">
        <v>17</v>
      </c>
      <c r="B13" s="15">
        <f t="shared" ref="B13:I13" si="6">SUM(B3:B12)</f>
        <v>12109</v>
      </c>
      <c r="C13" s="15">
        <f t="shared" si="6"/>
        <v>240065</v>
      </c>
      <c r="D13" s="15">
        <f t="shared" si="6"/>
        <v>244248</v>
      </c>
      <c r="E13" s="15">
        <f t="shared" si="6"/>
        <v>-4183</v>
      </c>
      <c r="F13" s="15">
        <f t="shared" si="6"/>
        <v>236965</v>
      </c>
      <c r="G13" s="15">
        <f t="shared" si="6"/>
        <v>244090</v>
      </c>
      <c r="H13" s="15">
        <f t="shared" si="6"/>
        <v>-7125</v>
      </c>
      <c r="I13" s="15">
        <f t="shared" si="6"/>
        <v>801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737</v>
      </c>
      <c r="C15" s="19">
        <f t="shared" si="7"/>
        <v>7765</v>
      </c>
      <c r="D15" s="19">
        <f t="shared" si="7"/>
        <v>8190</v>
      </c>
      <c r="E15" s="19">
        <f t="shared" si="7"/>
        <v>-425</v>
      </c>
      <c r="F15" s="19">
        <f t="shared" si="7"/>
        <v>6865</v>
      </c>
      <c r="G15" s="19">
        <f t="shared" si="7"/>
        <v>7390</v>
      </c>
      <c r="H15" s="19">
        <f t="shared" si="7"/>
        <v>-525</v>
      </c>
      <c r="I15" s="19">
        <f t="shared" si="7"/>
        <v>-213</v>
      </c>
    </row>
    <row r="16" spans="1:9" x14ac:dyDescent="0.2">
      <c r="A16" s="18" t="s">
        <v>19</v>
      </c>
      <c r="B16" s="19">
        <f t="shared" ref="B16:I16" si="8">SUM(B10:B12)</f>
        <v>11372</v>
      </c>
      <c r="C16" s="19">
        <f t="shared" si="8"/>
        <v>232300</v>
      </c>
      <c r="D16" s="19">
        <f t="shared" si="8"/>
        <v>236058</v>
      </c>
      <c r="E16" s="19">
        <f t="shared" si="8"/>
        <v>-3758</v>
      </c>
      <c r="F16" s="19">
        <f t="shared" si="8"/>
        <v>230100</v>
      </c>
      <c r="G16" s="19">
        <f t="shared" si="8"/>
        <v>236700</v>
      </c>
      <c r="H16" s="19">
        <f t="shared" si="8"/>
        <v>-6600</v>
      </c>
      <c r="I16" s="19">
        <f t="shared" si="8"/>
        <v>1014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9" sqref="A9:XFD9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-380</v>
      </c>
      <c r="C4" s="13">
        <v>200</v>
      </c>
      <c r="D4" s="13">
        <v>155</v>
      </c>
      <c r="E4" s="11">
        <f>C4-D4</f>
        <v>45</v>
      </c>
      <c r="F4" s="13">
        <v>200</v>
      </c>
      <c r="G4" s="13">
        <v>160</v>
      </c>
      <c r="H4" s="11">
        <f>F4-G4</f>
        <v>40</v>
      </c>
      <c r="I4" s="11">
        <f>B4+E4+H4</f>
        <v>-295</v>
      </c>
    </row>
    <row r="5" spans="1:9" x14ac:dyDescent="0.2">
      <c r="A5" s="12" t="s">
        <v>10</v>
      </c>
      <c r="B5" s="13">
        <v>-97</v>
      </c>
      <c r="C5" s="13">
        <v>320</v>
      </c>
      <c r="D5" s="13">
        <v>300</v>
      </c>
      <c r="E5" s="11">
        <f t="shared" ref="E5:E7" si="0">C5-D5</f>
        <v>20</v>
      </c>
      <c r="F5" s="13">
        <v>320</v>
      </c>
      <c r="G5" s="13">
        <v>300</v>
      </c>
      <c r="H5" s="11">
        <f t="shared" ref="H5:H7" si="1">F5-G5</f>
        <v>20</v>
      </c>
      <c r="I5" s="11">
        <f t="shared" ref="I5:I7" si="2">B5+E5+H5</f>
        <v>-57</v>
      </c>
    </row>
    <row r="6" spans="1:9" x14ac:dyDescent="0.2">
      <c r="A6" s="12" t="s">
        <v>11</v>
      </c>
      <c r="B6" s="13">
        <v>4</v>
      </c>
      <c r="C6" s="13">
        <v>17</v>
      </c>
      <c r="D6" s="13">
        <v>17</v>
      </c>
      <c r="E6" s="11">
        <f t="shared" si="0"/>
        <v>0</v>
      </c>
      <c r="F6" s="13">
        <v>17</v>
      </c>
      <c r="G6" s="13">
        <v>17</v>
      </c>
      <c r="H6" s="11">
        <f t="shared" si="1"/>
        <v>0</v>
      </c>
      <c r="I6" s="11">
        <f t="shared" si="2"/>
        <v>4</v>
      </c>
    </row>
    <row r="7" spans="1:9" x14ac:dyDescent="0.2">
      <c r="A7" s="12" t="s">
        <v>12</v>
      </c>
      <c r="B7" s="13">
        <v>-690</v>
      </c>
      <c r="C7" s="13">
        <v>60</v>
      </c>
      <c r="D7" s="13">
        <v>50</v>
      </c>
      <c r="E7" s="11">
        <f t="shared" si="0"/>
        <v>10</v>
      </c>
      <c r="F7" s="13">
        <v>60</v>
      </c>
      <c r="G7" s="13">
        <v>50</v>
      </c>
      <c r="H7" s="11">
        <f t="shared" si="1"/>
        <v>10</v>
      </c>
      <c r="I7" s="11">
        <f t="shared" si="2"/>
        <v>-670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3909</v>
      </c>
      <c r="C10" s="13">
        <v>12500</v>
      </c>
      <c r="D10" s="13">
        <v>14500</v>
      </c>
      <c r="E10" s="11">
        <f>C10-D10</f>
        <v>-2000</v>
      </c>
      <c r="F10" s="13">
        <v>12500</v>
      </c>
      <c r="G10" s="13">
        <v>14400</v>
      </c>
      <c r="H10" s="11">
        <f>F10-G10</f>
        <v>-1900</v>
      </c>
      <c r="I10" s="11">
        <f>B10+E10+H10</f>
        <v>9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166</v>
      </c>
      <c r="C12" s="13">
        <v>300</v>
      </c>
      <c r="D12" s="13">
        <v>350</v>
      </c>
      <c r="E12" s="11">
        <f t="shared" si="3"/>
        <v>-50</v>
      </c>
      <c r="F12" s="13">
        <v>300</v>
      </c>
      <c r="G12" s="13">
        <v>350</v>
      </c>
      <c r="H12" s="11">
        <f t="shared" si="4"/>
        <v>-50</v>
      </c>
      <c r="I12" s="11">
        <f t="shared" si="5"/>
        <v>66</v>
      </c>
    </row>
    <row r="13" spans="1:9" x14ac:dyDescent="0.2">
      <c r="A13" s="14" t="s">
        <v>17</v>
      </c>
      <c r="B13" s="15">
        <f t="shared" ref="B13:I13" si="6">SUM(B3:B12)</f>
        <v>2912</v>
      </c>
      <c r="C13" s="15">
        <f t="shared" si="6"/>
        <v>13397</v>
      </c>
      <c r="D13" s="15">
        <f t="shared" si="6"/>
        <v>15372</v>
      </c>
      <c r="E13" s="15">
        <f t="shared" si="6"/>
        <v>-1975</v>
      </c>
      <c r="F13" s="15">
        <f t="shared" si="6"/>
        <v>13397</v>
      </c>
      <c r="G13" s="15">
        <f t="shared" si="6"/>
        <v>15277</v>
      </c>
      <c r="H13" s="15">
        <f t="shared" si="6"/>
        <v>-1880</v>
      </c>
      <c r="I13" s="15">
        <f t="shared" si="6"/>
        <v>-943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-1163</v>
      </c>
      <c r="C15" s="19">
        <f t="shared" si="7"/>
        <v>597</v>
      </c>
      <c r="D15" s="19">
        <f t="shared" si="7"/>
        <v>522</v>
      </c>
      <c r="E15" s="19">
        <f t="shared" si="7"/>
        <v>75</v>
      </c>
      <c r="F15" s="19">
        <f t="shared" si="7"/>
        <v>597</v>
      </c>
      <c r="G15" s="19">
        <f t="shared" si="7"/>
        <v>527</v>
      </c>
      <c r="H15" s="19">
        <f t="shared" si="7"/>
        <v>70</v>
      </c>
      <c r="I15" s="19">
        <f t="shared" si="7"/>
        <v>-1018</v>
      </c>
    </row>
    <row r="16" spans="1:9" x14ac:dyDescent="0.2">
      <c r="A16" s="18" t="s">
        <v>19</v>
      </c>
      <c r="B16" s="19">
        <f t="shared" ref="B16:I16" si="8">SUM(B10:B12)</f>
        <v>4075</v>
      </c>
      <c r="C16" s="19">
        <f t="shared" si="8"/>
        <v>12800</v>
      </c>
      <c r="D16" s="19">
        <f t="shared" si="8"/>
        <v>14850</v>
      </c>
      <c r="E16" s="19">
        <f t="shared" si="8"/>
        <v>-2050</v>
      </c>
      <c r="F16" s="19">
        <f t="shared" si="8"/>
        <v>12800</v>
      </c>
      <c r="G16" s="19">
        <f t="shared" si="8"/>
        <v>14750</v>
      </c>
      <c r="H16" s="19">
        <f t="shared" si="8"/>
        <v>-1950</v>
      </c>
      <c r="I16" s="19">
        <f t="shared" si="8"/>
        <v>75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4" workbookViewId="0">
      <selection sqref="A1:I17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3">
        <v>300</v>
      </c>
      <c r="D4" s="13">
        <v>300</v>
      </c>
      <c r="E4" s="11">
        <f>C4-D4</f>
        <v>0</v>
      </c>
      <c r="F4" s="13">
        <v>300</v>
      </c>
      <c r="G4" s="13">
        <v>300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0</v>
      </c>
      <c r="C5" s="13">
        <v>160</v>
      </c>
      <c r="D5" s="13">
        <v>160</v>
      </c>
      <c r="E5" s="11">
        <f t="shared" ref="E5:E7" si="0">C5-D5</f>
        <v>0</v>
      </c>
      <c r="F5" s="13">
        <v>160</v>
      </c>
      <c r="G5" s="13">
        <v>160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/>
      <c r="C6" s="13"/>
      <c r="D6" s="13"/>
      <c r="E6" s="11">
        <f t="shared" si="0"/>
        <v>0</v>
      </c>
      <c r="F6" s="13"/>
      <c r="G6" s="13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3">
        <v>30</v>
      </c>
      <c r="D7" s="13">
        <v>30</v>
      </c>
      <c r="E7" s="11">
        <f t="shared" si="0"/>
        <v>0</v>
      </c>
      <c r="F7" s="13">
        <v>30</v>
      </c>
      <c r="G7" s="13">
        <v>30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/>
      <c r="C10" s="13"/>
      <c r="D10" s="13"/>
      <c r="E10" s="11">
        <f>C10-D10</f>
        <v>0</v>
      </c>
      <c r="F10" s="13"/>
      <c r="G10" s="13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0</v>
      </c>
      <c r="C13" s="15">
        <f t="shared" si="6"/>
        <v>490</v>
      </c>
      <c r="D13" s="15">
        <f t="shared" si="6"/>
        <v>490</v>
      </c>
      <c r="E13" s="15">
        <f t="shared" si="6"/>
        <v>0</v>
      </c>
      <c r="F13" s="15">
        <f t="shared" si="6"/>
        <v>490</v>
      </c>
      <c r="G13" s="15">
        <f t="shared" si="6"/>
        <v>490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490</v>
      </c>
      <c r="D15" s="19">
        <f t="shared" si="7"/>
        <v>490</v>
      </c>
      <c r="E15" s="19">
        <f t="shared" si="7"/>
        <v>0</v>
      </c>
      <c r="F15" s="19">
        <f t="shared" si="7"/>
        <v>490</v>
      </c>
      <c r="G15" s="19">
        <f t="shared" si="7"/>
        <v>490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  <row r="17" spans="1:9" x14ac:dyDescent="0.2">
      <c r="A17" s="8"/>
      <c r="B17" s="8"/>
      <c r="C17" s="8"/>
      <c r="D17" s="8"/>
      <c r="E17" s="8"/>
      <c r="F17" s="8"/>
      <c r="G17" s="8"/>
      <c r="H17" s="8"/>
      <c r="I17" s="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27" sqref="B27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-48</v>
      </c>
      <c r="C4" s="13">
        <v>100</v>
      </c>
      <c r="D4" s="13">
        <v>100</v>
      </c>
      <c r="E4" s="11">
        <f>C4-D4</f>
        <v>0</v>
      </c>
      <c r="F4" s="13">
        <v>100</v>
      </c>
      <c r="G4" s="13">
        <v>100</v>
      </c>
      <c r="H4" s="11">
        <f>F4-G4</f>
        <v>0</v>
      </c>
      <c r="I4" s="11">
        <f>B4+E4+H4</f>
        <v>-48</v>
      </c>
    </row>
    <row r="5" spans="1:9" x14ac:dyDescent="0.2">
      <c r="A5" s="12" t="s">
        <v>10</v>
      </c>
      <c r="B5" s="13">
        <v>0</v>
      </c>
      <c r="C5" s="13">
        <v>80</v>
      </c>
      <c r="D5" s="13">
        <v>80</v>
      </c>
      <c r="E5" s="11">
        <f t="shared" ref="E5:E7" si="0">C5-D5</f>
        <v>0</v>
      </c>
      <c r="F5" s="13">
        <v>80</v>
      </c>
      <c r="G5" s="13">
        <v>80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-22</v>
      </c>
      <c r="C6" s="13">
        <v>40</v>
      </c>
      <c r="D6" s="13">
        <v>40</v>
      </c>
      <c r="E6" s="11">
        <f t="shared" si="0"/>
        <v>0</v>
      </c>
      <c r="F6" s="13">
        <v>40</v>
      </c>
      <c r="G6" s="13">
        <v>40</v>
      </c>
      <c r="H6" s="11">
        <f t="shared" si="1"/>
        <v>0</v>
      </c>
      <c r="I6" s="11">
        <f t="shared" si="2"/>
        <v>-22</v>
      </c>
    </row>
    <row r="7" spans="1:9" x14ac:dyDescent="0.2">
      <c r="A7" s="12" t="s">
        <v>12</v>
      </c>
      <c r="B7" s="13"/>
      <c r="C7" s="13"/>
      <c r="D7" s="13"/>
      <c r="E7" s="11">
        <f t="shared" si="0"/>
        <v>0</v>
      </c>
      <c r="F7" s="13"/>
      <c r="G7" s="13"/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-19</v>
      </c>
      <c r="C10" s="13">
        <v>369</v>
      </c>
      <c r="D10" s="13">
        <v>350</v>
      </c>
      <c r="E10" s="11">
        <f>C10-D10</f>
        <v>19</v>
      </c>
      <c r="F10" s="13">
        <v>350</v>
      </c>
      <c r="G10" s="13">
        <v>350</v>
      </c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>
        <v>0</v>
      </c>
      <c r="C11" s="13">
        <v>2000</v>
      </c>
      <c r="D11" s="13">
        <v>2000</v>
      </c>
      <c r="E11" s="11">
        <f t="shared" ref="E11:E12" si="3">C11-D11</f>
        <v>0</v>
      </c>
      <c r="F11" s="13">
        <v>2000</v>
      </c>
      <c r="G11" s="13">
        <v>2000</v>
      </c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351</v>
      </c>
      <c r="C12" s="13">
        <v>0</v>
      </c>
      <c r="D12" s="13">
        <v>351</v>
      </c>
      <c r="E12" s="11">
        <f t="shared" si="3"/>
        <v>-351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262</v>
      </c>
      <c r="C13" s="15">
        <f t="shared" si="6"/>
        <v>2589</v>
      </c>
      <c r="D13" s="15">
        <f t="shared" si="6"/>
        <v>2921</v>
      </c>
      <c r="E13" s="15">
        <f t="shared" si="6"/>
        <v>-332</v>
      </c>
      <c r="F13" s="15">
        <f t="shared" si="6"/>
        <v>2570</v>
      </c>
      <c r="G13" s="15">
        <f t="shared" si="6"/>
        <v>2570</v>
      </c>
      <c r="H13" s="15">
        <f t="shared" si="6"/>
        <v>0</v>
      </c>
      <c r="I13" s="15">
        <f t="shared" si="6"/>
        <v>-70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-70</v>
      </c>
      <c r="C15" s="19">
        <f t="shared" si="7"/>
        <v>220</v>
      </c>
      <c r="D15" s="19">
        <f t="shared" si="7"/>
        <v>220</v>
      </c>
      <c r="E15" s="19">
        <f t="shared" si="7"/>
        <v>0</v>
      </c>
      <c r="F15" s="19">
        <f t="shared" si="7"/>
        <v>220</v>
      </c>
      <c r="G15" s="19">
        <f t="shared" si="7"/>
        <v>220</v>
      </c>
      <c r="H15" s="19">
        <f t="shared" si="7"/>
        <v>0</v>
      </c>
      <c r="I15" s="19">
        <f t="shared" si="7"/>
        <v>-70</v>
      </c>
    </row>
    <row r="16" spans="1:9" x14ac:dyDescent="0.2">
      <c r="A16" s="18" t="s">
        <v>19</v>
      </c>
      <c r="B16" s="19">
        <f t="shared" ref="B16:I16" si="8">SUM(B10:B12)</f>
        <v>332</v>
      </c>
      <c r="C16" s="19">
        <f t="shared" si="8"/>
        <v>2369</v>
      </c>
      <c r="D16" s="19">
        <f t="shared" si="8"/>
        <v>2701</v>
      </c>
      <c r="E16" s="19">
        <f t="shared" si="8"/>
        <v>-332</v>
      </c>
      <c r="F16" s="19">
        <f t="shared" si="8"/>
        <v>2350</v>
      </c>
      <c r="G16" s="19">
        <f t="shared" si="8"/>
        <v>2350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K4" sqref="K4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-576</v>
      </c>
      <c r="C4" s="13">
        <v>238</v>
      </c>
      <c r="D4" s="13">
        <v>288</v>
      </c>
      <c r="E4" s="11">
        <f>C4-D4</f>
        <v>-50</v>
      </c>
      <c r="F4" s="13">
        <v>240</v>
      </c>
      <c r="G4" s="13">
        <v>290</v>
      </c>
      <c r="H4" s="11">
        <f>F4-G4</f>
        <v>-50</v>
      </c>
      <c r="I4" s="11">
        <f>B4+E4+H4</f>
        <v>-676</v>
      </c>
    </row>
    <row r="5" spans="1:9" x14ac:dyDescent="0.2">
      <c r="A5" s="12" t="s">
        <v>10</v>
      </c>
      <c r="B5" s="13"/>
      <c r="C5" s="13"/>
      <c r="D5" s="13"/>
      <c r="E5" s="11">
        <f t="shared" ref="E5:E6" si="0">C5-D5</f>
        <v>0</v>
      </c>
      <c r="F5" s="13"/>
      <c r="G5" s="13"/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/>
      <c r="C6" s="13"/>
      <c r="D6" s="13"/>
      <c r="E6" s="11">
        <f t="shared" si="0"/>
        <v>0</v>
      </c>
      <c r="F6" s="13"/>
      <c r="G6" s="13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3">
        <v>0</v>
      </c>
      <c r="D7" s="13">
        <v>0</v>
      </c>
      <c r="E7" s="11">
        <v>0</v>
      </c>
      <c r="F7" s="13">
        <v>0</v>
      </c>
      <c r="G7" s="13">
        <v>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-61</v>
      </c>
      <c r="C10" s="13">
        <v>136</v>
      </c>
      <c r="D10" s="13">
        <v>100</v>
      </c>
      <c r="E10" s="11">
        <f>C10-D10</f>
        <v>36</v>
      </c>
      <c r="F10" s="13">
        <v>125</v>
      </c>
      <c r="G10" s="13">
        <v>100</v>
      </c>
      <c r="H10" s="11">
        <f>F10-G10</f>
        <v>25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-637</v>
      </c>
      <c r="C13" s="15">
        <f t="shared" si="6"/>
        <v>374</v>
      </c>
      <c r="D13" s="15">
        <f t="shared" si="6"/>
        <v>388</v>
      </c>
      <c r="E13" s="15">
        <f t="shared" si="6"/>
        <v>-14</v>
      </c>
      <c r="F13" s="15">
        <f t="shared" si="6"/>
        <v>365</v>
      </c>
      <c r="G13" s="15">
        <f t="shared" si="6"/>
        <v>390</v>
      </c>
      <c r="H13" s="15">
        <f t="shared" si="6"/>
        <v>-25</v>
      </c>
      <c r="I13" s="15">
        <f t="shared" si="6"/>
        <v>-676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-576</v>
      </c>
      <c r="C15" s="19">
        <f t="shared" si="7"/>
        <v>238</v>
      </c>
      <c r="D15" s="19">
        <f t="shared" si="7"/>
        <v>288</v>
      </c>
      <c r="E15" s="19">
        <f t="shared" si="7"/>
        <v>-50</v>
      </c>
      <c r="F15" s="19">
        <f t="shared" si="7"/>
        <v>240</v>
      </c>
      <c r="G15" s="19">
        <f t="shared" si="7"/>
        <v>290</v>
      </c>
      <c r="H15" s="19">
        <f t="shared" si="7"/>
        <v>-50</v>
      </c>
      <c r="I15" s="19">
        <f t="shared" si="7"/>
        <v>-676</v>
      </c>
    </row>
    <row r="16" spans="1:9" x14ac:dyDescent="0.2">
      <c r="A16" s="18" t="s">
        <v>19</v>
      </c>
      <c r="B16" s="19">
        <f t="shared" ref="B16:I16" si="8">SUM(B10:B12)</f>
        <v>-61</v>
      </c>
      <c r="C16" s="19">
        <f t="shared" si="8"/>
        <v>136</v>
      </c>
      <c r="D16" s="19">
        <f t="shared" si="8"/>
        <v>100</v>
      </c>
      <c r="E16" s="19">
        <f t="shared" si="8"/>
        <v>36</v>
      </c>
      <c r="F16" s="19">
        <f t="shared" si="8"/>
        <v>125</v>
      </c>
      <c r="G16" s="19">
        <f t="shared" si="8"/>
        <v>100</v>
      </c>
      <c r="H16" s="19">
        <f t="shared" si="8"/>
        <v>25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-208</v>
      </c>
      <c r="C4" s="13">
        <v>140</v>
      </c>
      <c r="D4" s="13">
        <v>150</v>
      </c>
      <c r="E4" s="11">
        <f>C4-D4</f>
        <v>-10</v>
      </c>
      <c r="F4" s="13">
        <v>140</v>
      </c>
      <c r="G4" s="13">
        <v>150</v>
      </c>
      <c r="H4" s="11">
        <f>F4-G4</f>
        <v>-10</v>
      </c>
      <c r="I4" s="11">
        <f>B4+E4+H4</f>
        <v>-228</v>
      </c>
    </row>
    <row r="5" spans="1:9" x14ac:dyDescent="0.2">
      <c r="A5" s="12" t="s">
        <v>10</v>
      </c>
      <c r="B5" s="13">
        <v>0</v>
      </c>
      <c r="C5" s="13">
        <v>65</v>
      </c>
      <c r="D5" s="13">
        <v>65</v>
      </c>
      <c r="E5" s="11">
        <f t="shared" ref="E5:E7" si="0">C5-D5</f>
        <v>0</v>
      </c>
      <c r="F5" s="13">
        <v>50</v>
      </c>
      <c r="G5" s="13">
        <v>50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27</v>
      </c>
      <c r="C6" s="13">
        <v>35</v>
      </c>
      <c r="D6" s="13">
        <v>35</v>
      </c>
      <c r="E6" s="11">
        <f t="shared" si="0"/>
        <v>0</v>
      </c>
      <c r="F6" s="13">
        <v>35</v>
      </c>
      <c r="G6" s="13">
        <v>35</v>
      </c>
      <c r="H6" s="11">
        <f t="shared" si="1"/>
        <v>0</v>
      </c>
      <c r="I6" s="11">
        <f t="shared" si="2"/>
        <v>27</v>
      </c>
    </row>
    <row r="7" spans="1:9" x14ac:dyDescent="0.2">
      <c r="A7" s="12" t="s">
        <v>12</v>
      </c>
      <c r="B7" s="13">
        <v>31</v>
      </c>
      <c r="C7" s="13">
        <v>40</v>
      </c>
      <c r="D7" s="13">
        <v>32</v>
      </c>
      <c r="E7" s="11">
        <f t="shared" si="0"/>
        <v>8</v>
      </c>
      <c r="F7" s="13">
        <v>40</v>
      </c>
      <c r="G7" s="13">
        <v>32</v>
      </c>
      <c r="H7" s="11">
        <f t="shared" si="1"/>
        <v>8</v>
      </c>
      <c r="I7" s="11">
        <f t="shared" si="2"/>
        <v>47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10</v>
      </c>
      <c r="C10" s="13">
        <v>3344</v>
      </c>
      <c r="D10" s="13">
        <v>3350</v>
      </c>
      <c r="E10" s="11">
        <f>C10-D10</f>
        <v>-6</v>
      </c>
      <c r="F10" s="13">
        <v>1580</v>
      </c>
      <c r="G10" s="13">
        <v>1580</v>
      </c>
      <c r="H10" s="11">
        <f>F10-G10</f>
        <v>0</v>
      </c>
      <c r="I10" s="11">
        <f>B10+E10+H10</f>
        <v>4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-140</v>
      </c>
      <c r="C13" s="15">
        <f t="shared" si="6"/>
        <v>3624</v>
      </c>
      <c r="D13" s="15">
        <f t="shared" si="6"/>
        <v>3632</v>
      </c>
      <c r="E13" s="15">
        <f t="shared" si="6"/>
        <v>-8</v>
      </c>
      <c r="F13" s="15">
        <f t="shared" si="6"/>
        <v>1845</v>
      </c>
      <c r="G13" s="15">
        <f t="shared" si="6"/>
        <v>1847</v>
      </c>
      <c r="H13" s="15">
        <f t="shared" si="6"/>
        <v>-2</v>
      </c>
      <c r="I13" s="15">
        <f t="shared" si="6"/>
        <v>-150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-150</v>
      </c>
      <c r="C15" s="19">
        <f t="shared" si="7"/>
        <v>280</v>
      </c>
      <c r="D15" s="19">
        <f t="shared" si="7"/>
        <v>282</v>
      </c>
      <c r="E15" s="19">
        <f t="shared" si="7"/>
        <v>-2</v>
      </c>
      <c r="F15" s="19">
        <f t="shared" si="7"/>
        <v>265</v>
      </c>
      <c r="G15" s="19">
        <f t="shared" si="7"/>
        <v>267</v>
      </c>
      <c r="H15" s="19">
        <f t="shared" si="7"/>
        <v>-2</v>
      </c>
      <c r="I15" s="19">
        <f t="shared" si="7"/>
        <v>-154</v>
      </c>
    </row>
    <row r="16" spans="1:9" x14ac:dyDescent="0.2">
      <c r="A16" s="18" t="s">
        <v>19</v>
      </c>
      <c r="B16" s="19">
        <f t="shared" ref="B16:I16" si="8">SUM(B10:B12)</f>
        <v>10</v>
      </c>
      <c r="C16" s="19">
        <f t="shared" si="8"/>
        <v>3344</v>
      </c>
      <c r="D16" s="19">
        <f t="shared" si="8"/>
        <v>3350</v>
      </c>
      <c r="E16" s="19">
        <f t="shared" si="8"/>
        <v>-6</v>
      </c>
      <c r="F16" s="19">
        <f t="shared" si="8"/>
        <v>1580</v>
      </c>
      <c r="G16" s="19">
        <f t="shared" si="8"/>
        <v>1580</v>
      </c>
      <c r="H16" s="19">
        <f t="shared" si="8"/>
        <v>0</v>
      </c>
      <c r="I16" s="19">
        <f t="shared" si="8"/>
        <v>4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3" sqref="A3:XFD3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-3715</v>
      </c>
      <c r="C4" s="13">
        <v>800</v>
      </c>
      <c r="D4" s="13">
        <v>1400</v>
      </c>
      <c r="E4" s="11">
        <f>C4-D4</f>
        <v>-600</v>
      </c>
      <c r="F4" s="13">
        <v>800</v>
      </c>
      <c r="G4" s="13">
        <v>1000</v>
      </c>
      <c r="H4" s="11">
        <f>F4-G4</f>
        <v>-200</v>
      </c>
      <c r="I4" s="11">
        <f>B4+E4+H4</f>
        <v>-4515</v>
      </c>
    </row>
    <row r="5" spans="1:9" x14ac:dyDescent="0.2">
      <c r="A5" s="12" t="s">
        <v>10</v>
      </c>
      <c r="B5" s="13">
        <v>0</v>
      </c>
      <c r="C5" s="13">
        <v>450</v>
      </c>
      <c r="D5" s="13">
        <v>450</v>
      </c>
      <c r="E5" s="11">
        <f t="shared" ref="E5:E7" si="0">C5-D5</f>
        <v>0</v>
      </c>
      <c r="F5" s="13">
        <v>500</v>
      </c>
      <c r="G5" s="13">
        <v>500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0</v>
      </c>
      <c r="C6" s="13">
        <v>100</v>
      </c>
      <c r="D6" s="13">
        <v>100</v>
      </c>
      <c r="E6" s="11">
        <f t="shared" si="0"/>
        <v>0</v>
      </c>
      <c r="F6" s="13">
        <v>100</v>
      </c>
      <c r="G6" s="13">
        <v>100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-300</v>
      </c>
      <c r="C7" s="13">
        <v>500</v>
      </c>
      <c r="D7" s="13">
        <v>500</v>
      </c>
      <c r="E7" s="11">
        <f t="shared" si="0"/>
        <v>0</v>
      </c>
      <c r="F7" s="13">
        <v>500</v>
      </c>
      <c r="G7" s="13">
        <v>500</v>
      </c>
      <c r="H7" s="11">
        <f t="shared" si="1"/>
        <v>0</v>
      </c>
      <c r="I7" s="11">
        <f t="shared" si="2"/>
        <v>-300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/>
      <c r="C10" s="13"/>
      <c r="D10" s="13"/>
      <c r="E10" s="11">
        <f>C10-D10</f>
        <v>0</v>
      </c>
      <c r="F10" s="13"/>
      <c r="G10" s="13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649</v>
      </c>
      <c r="C12" s="13">
        <v>2000</v>
      </c>
      <c r="D12" s="13">
        <v>2000</v>
      </c>
      <c r="E12" s="11">
        <f t="shared" si="3"/>
        <v>0</v>
      </c>
      <c r="F12" s="13">
        <v>1000</v>
      </c>
      <c r="G12" s="13">
        <v>1000</v>
      </c>
      <c r="H12" s="11">
        <f t="shared" si="4"/>
        <v>0</v>
      </c>
      <c r="I12" s="11">
        <f t="shared" si="5"/>
        <v>649</v>
      </c>
    </row>
    <row r="13" spans="1:9" x14ac:dyDescent="0.2">
      <c r="A13" s="14" t="s">
        <v>17</v>
      </c>
      <c r="B13" s="15">
        <f t="shared" ref="B13:I13" si="6">SUM(B3:B12)</f>
        <v>-3366</v>
      </c>
      <c r="C13" s="15">
        <f t="shared" si="6"/>
        <v>3850</v>
      </c>
      <c r="D13" s="15">
        <f t="shared" si="6"/>
        <v>4450</v>
      </c>
      <c r="E13" s="15">
        <f t="shared" si="6"/>
        <v>-600</v>
      </c>
      <c r="F13" s="15">
        <f t="shared" si="6"/>
        <v>2900</v>
      </c>
      <c r="G13" s="15">
        <f t="shared" si="6"/>
        <v>3100</v>
      </c>
      <c r="H13" s="15">
        <f t="shared" si="6"/>
        <v>-200</v>
      </c>
      <c r="I13" s="15">
        <f t="shared" si="6"/>
        <v>-4166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-4015</v>
      </c>
      <c r="C15" s="19">
        <f t="shared" si="7"/>
        <v>1850</v>
      </c>
      <c r="D15" s="19">
        <f t="shared" si="7"/>
        <v>2450</v>
      </c>
      <c r="E15" s="19">
        <f t="shared" si="7"/>
        <v>-600</v>
      </c>
      <c r="F15" s="19">
        <f t="shared" si="7"/>
        <v>1900</v>
      </c>
      <c r="G15" s="19">
        <f t="shared" si="7"/>
        <v>2100</v>
      </c>
      <c r="H15" s="19">
        <f t="shared" si="7"/>
        <v>-200</v>
      </c>
      <c r="I15" s="19">
        <f t="shared" si="7"/>
        <v>-4815</v>
      </c>
    </row>
    <row r="16" spans="1:9" x14ac:dyDescent="0.2">
      <c r="A16" s="18" t="s">
        <v>19</v>
      </c>
      <c r="B16" s="19">
        <f t="shared" ref="B16:I16" si="8">SUM(B10:B12)</f>
        <v>649</v>
      </c>
      <c r="C16" s="19">
        <f t="shared" si="8"/>
        <v>2000</v>
      </c>
      <c r="D16" s="19">
        <f t="shared" si="8"/>
        <v>2000</v>
      </c>
      <c r="E16" s="19">
        <f t="shared" si="8"/>
        <v>0</v>
      </c>
      <c r="F16" s="19">
        <f t="shared" si="8"/>
        <v>1000</v>
      </c>
      <c r="G16" s="19">
        <f t="shared" si="8"/>
        <v>1000</v>
      </c>
      <c r="H16" s="19">
        <f t="shared" si="8"/>
        <v>0</v>
      </c>
      <c r="I16" s="19">
        <f t="shared" si="8"/>
        <v>649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-68</v>
      </c>
      <c r="C4" s="13">
        <v>170</v>
      </c>
      <c r="D4" s="13">
        <v>170</v>
      </c>
      <c r="E4" s="11">
        <f>C4-D4</f>
        <v>0</v>
      </c>
      <c r="F4" s="13">
        <v>170</v>
      </c>
      <c r="G4" s="13">
        <v>170</v>
      </c>
      <c r="H4" s="11">
        <f>F4-G4</f>
        <v>0</v>
      </c>
      <c r="I4" s="11">
        <f>B4+E4+H4</f>
        <v>-68</v>
      </c>
    </row>
    <row r="5" spans="1:9" x14ac:dyDescent="0.2">
      <c r="A5" s="12" t="s">
        <v>10</v>
      </c>
      <c r="B5" s="13">
        <v>-12</v>
      </c>
      <c r="C5" s="13">
        <v>75</v>
      </c>
      <c r="D5" s="13">
        <v>75</v>
      </c>
      <c r="E5" s="11">
        <f t="shared" ref="E5:E7" si="0">C5-D5</f>
        <v>0</v>
      </c>
      <c r="F5" s="13">
        <v>75</v>
      </c>
      <c r="G5" s="13">
        <v>75</v>
      </c>
      <c r="H5" s="11">
        <f t="shared" ref="H5:H7" si="1">F5-G5</f>
        <v>0</v>
      </c>
      <c r="I5" s="11">
        <f t="shared" ref="I5:I7" si="2">B5+E5+H5</f>
        <v>-12</v>
      </c>
    </row>
    <row r="6" spans="1:9" x14ac:dyDescent="0.2">
      <c r="A6" s="12" t="s">
        <v>11</v>
      </c>
      <c r="B6" s="13">
        <v>0</v>
      </c>
      <c r="C6" s="13">
        <v>30</v>
      </c>
      <c r="D6" s="13">
        <v>30</v>
      </c>
      <c r="E6" s="11">
        <f t="shared" si="0"/>
        <v>0</v>
      </c>
      <c r="F6" s="13">
        <v>30</v>
      </c>
      <c r="G6" s="13">
        <v>30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/>
      <c r="C7" s="13"/>
      <c r="D7" s="13"/>
      <c r="E7" s="11">
        <f t="shared" si="0"/>
        <v>0</v>
      </c>
      <c r="F7" s="13"/>
      <c r="G7" s="13"/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-71</v>
      </c>
      <c r="C10" s="13">
        <v>2700</v>
      </c>
      <c r="D10" s="13">
        <v>2700</v>
      </c>
      <c r="E10" s="11">
        <f>C10-D10</f>
        <v>0</v>
      </c>
      <c r="F10" s="13">
        <v>2700</v>
      </c>
      <c r="G10" s="13">
        <v>2700</v>
      </c>
      <c r="H10" s="11">
        <f>F10-G10</f>
        <v>0</v>
      </c>
      <c r="I10" s="11">
        <f>B10+E10+H10</f>
        <v>-71</v>
      </c>
    </row>
    <row r="11" spans="1:9" x14ac:dyDescent="0.2">
      <c r="A11" s="12" t="s">
        <v>15</v>
      </c>
      <c r="B11" s="13">
        <v>970</v>
      </c>
      <c r="C11" s="13">
        <v>1700</v>
      </c>
      <c r="D11" s="13">
        <v>1800</v>
      </c>
      <c r="E11" s="11">
        <f t="shared" ref="E11:E12" si="3">C11-D11</f>
        <v>-100</v>
      </c>
      <c r="F11" s="13">
        <v>1700</v>
      </c>
      <c r="G11" s="13">
        <v>1900</v>
      </c>
      <c r="H11" s="11">
        <f t="shared" ref="H11:H12" si="4">F11-G11</f>
        <v>-200</v>
      </c>
      <c r="I11" s="11">
        <f t="shared" ref="I11:I12" si="5">B11+E11+H11</f>
        <v>670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819</v>
      </c>
      <c r="C13" s="15">
        <f t="shared" si="6"/>
        <v>4675</v>
      </c>
      <c r="D13" s="15">
        <f t="shared" si="6"/>
        <v>4775</v>
      </c>
      <c r="E13" s="15">
        <f t="shared" si="6"/>
        <v>-100</v>
      </c>
      <c r="F13" s="15">
        <f t="shared" si="6"/>
        <v>4675</v>
      </c>
      <c r="G13" s="15">
        <f t="shared" si="6"/>
        <v>4875</v>
      </c>
      <c r="H13" s="15">
        <f t="shared" si="6"/>
        <v>-200</v>
      </c>
      <c r="I13" s="15">
        <f t="shared" si="6"/>
        <v>519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-80</v>
      </c>
      <c r="C15" s="19">
        <f t="shared" si="7"/>
        <v>275</v>
      </c>
      <c r="D15" s="19">
        <f t="shared" si="7"/>
        <v>275</v>
      </c>
      <c r="E15" s="19">
        <f t="shared" si="7"/>
        <v>0</v>
      </c>
      <c r="F15" s="19">
        <f t="shared" si="7"/>
        <v>275</v>
      </c>
      <c r="G15" s="19">
        <f t="shared" si="7"/>
        <v>275</v>
      </c>
      <c r="H15" s="19">
        <f t="shared" si="7"/>
        <v>0</v>
      </c>
      <c r="I15" s="19">
        <f t="shared" si="7"/>
        <v>-80</v>
      </c>
    </row>
    <row r="16" spans="1:9" x14ac:dyDescent="0.2">
      <c r="A16" s="18" t="s">
        <v>19</v>
      </c>
      <c r="B16" s="19">
        <f t="shared" ref="B16:I16" si="8">SUM(B10:B12)</f>
        <v>899</v>
      </c>
      <c r="C16" s="19">
        <f t="shared" si="8"/>
        <v>4400</v>
      </c>
      <c r="D16" s="19">
        <f t="shared" si="8"/>
        <v>4500</v>
      </c>
      <c r="E16" s="19">
        <f t="shared" si="8"/>
        <v>-100</v>
      </c>
      <c r="F16" s="19">
        <f t="shared" si="8"/>
        <v>4400</v>
      </c>
      <c r="G16" s="19">
        <f t="shared" si="8"/>
        <v>4600</v>
      </c>
      <c r="H16" s="19">
        <f t="shared" si="8"/>
        <v>-200</v>
      </c>
      <c r="I16" s="19">
        <f t="shared" si="8"/>
        <v>599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3">
        <v>500</v>
      </c>
      <c r="D4" s="13">
        <v>500</v>
      </c>
      <c r="E4" s="11">
        <f>C4-D4</f>
        <v>0</v>
      </c>
      <c r="F4" s="13">
        <v>500</v>
      </c>
      <c r="G4" s="13">
        <v>500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0</v>
      </c>
      <c r="C5" s="13">
        <f>80</f>
        <v>80</v>
      </c>
      <c r="D5" s="13">
        <v>80</v>
      </c>
      <c r="E5" s="11">
        <f t="shared" ref="E5:E7" si="0">C5-D5</f>
        <v>0</v>
      </c>
      <c r="F5" s="13">
        <v>80</v>
      </c>
      <c r="G5" s="13">
        <v>80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0</v>
      </c>
      <c r="C6" s="13">
        <v>25</v>
      </c>
      <c r="D6" s="13">
        <v>25</v>
      </c>
      <c r="E6" s="11">
        <f t="shared" si="0"/>
        <v>0</v>
      </c>
      <c r="F6" s="13">
        <v>25</v>
      </c>
      <c r="G6" s="13">
        <v>25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3">
        <v>910</v>
      </c>
      <c r="D7" s="13">
        <v>910</v>
      </c>
      <c r="E7" s="11">
        <f t="shared" si="0"/>
        <v>0</v>
      </c>
      <c r="F7" s="13">
        <v>910</v>
      </c>
      <c r="G7" s="13">
        <v>910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/>
      <c r="C10" s="13"/>
      <c r="D10" s="13"/>
      <c r="E10" s="11">
        <f>C10-D10</f>
        <v>0</v>
      </c>
      <c r="F10" s="13"/>
      <c r="G10" s="13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0</v>
      </c>
      <c r="C12" s="13">
        <v>24000</v>
      </c>
      <c r="D12" s="13">
        <v>24000</v>
      </c>
      <c r="E12" s="11">
        <f t="shared" si="3"/>
        <v>0</v>
      </c>
      <c r="F12" s="13">
        <v>24000</v>
      </c>
      <c r="G12" s="13">
        <v>24000</v>
      </c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0</v>
      </c>
      <c r="C13" s="15">
        <f t="shared" si="6"/>
        <v>25515</v>
      </c>
      <c r="D13" s="15">
        <f t="shared" si="6"/>
        <v>25515</v>
      </c>
      <c r="E13" s="15">
        <f t="shared" si="6"/>
        <v>0</v>
      </c>
      <c r="F13" s="15">
        <f t="shared" si="6"/>
        <v>25515</v>
      </c>
      <c r="G13" s="15">
        <f t="shared" si="6"/>
        <v>25515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1515</v>
      </c>
      <c r="D15" s="19">
        <f t="shared" si="7"/>
        <v>1515</v>
      </c>
      <c r="E15" s="19">
        <f t="shared" si="7"/>
        <v>0</v>
      </c>
      <c r="F15" s="19">
        <f t="shared" si="7"/>
        <v>1515</v>
      </c>
      <c r="G15" s="19">
        <f t="shared" si="7"/>
        <v>1515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24000</v>
      </c>
      <c r="D16" s="19">
        <f t="shared" si="8"/>
        <v>24000</v>
      </c>
      <c r="E16" s="19">
        <f t="shared" si="8"/>
        <v>0</v>
      </c>
      <c r="F16" s="19">
        <f t="shared" si="8"/>
        <v>24000</v>
      </c>
      <c r="G16" s="19">
        <f t="shared" si="8"/>
        <v>24000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4.25" x14ac:dyDescent="0.2"/>
  <cols>
    <col min="1" max="1" width="21.875" bestFit="1" customWidth="1"/>
  </cols>
  <sheetData>
    <row r="1" spans="1:9" x14ac:dyDescent="0.2">
      <c r="A1" s="5"/>
      <c r="B1" s="1" t="s">
        <v>1</v>
      </c>
      <c r="C1" s="2">
        <v>2013</v>
      </c>
      <c r="D1" s="2">
        <v>2013</v>
      </c>
      <c r="E1" s="2">
        <v>2013</v>
      </c>
      <c r="F1" s="2">
        <v>2014</v>
      </c>
      <c r="G1" s="2">
        <v>2014</v>
      </c>
      <c r="H1" s="2">
        <v>2014</v>
      </c>
      <c r="I1" s="2" t="s">
        <v>2</v>
      </c>
    </row>
    <row r="2" spans="1:9" x14ac:dyDescent="0.2">
      <c r="A2" s="6" t="s">
        <v>3</v>
      </c>
      <c r="B2" s="3" t="s">
        <v>20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21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-162</v>
      </c>
      <c r="C4" s="13">
        <v>380</v>
      </c>
      <c r="D4" s="13">
        <v>300</v>
      </c>
      <c r="E4" s="11">
        <f>C4-D4</f>
        <v>80</v>
      </c>
      <c r="F4" s="13">
        <v>380</v>
      </c>
      <c r="G4" s="13">
        <v>300</v>
      </c>
      <c r="H4" s="11">
        <f>F4-G4</f>
        <v>80</v>
      </c>
      <c r="I4" s="11">
        <f>B4+E4+H4</f>
        <v>-2</v>
      </c>
    </row>
    <row r="5" spans="1:9" x14ac:dyDescent="0.2">
      <c r="A5" s="12" t="s">
        <v>10</v>
      </c>
      <c r="B5" s="13">
        <v>0</v>
      </c>
      <c r="C5" s="13">
        <v>100</v>
      </c>
      <c r="D5" s="13">
        <v>100</v>
      </c>
      <c r="E5" s="11">
        <f t="shared" ref="E5:E7" si="0">C5-D5</f>
        <v>0</v>
      </c>
      <c r="F5" s="13">
        <v>100</v>
      </c>
      <c r="G5" s="13">
        <v>100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18</v>
      </c>
      <c r="C6" s="13">
        <v>15</v>
      </c>
      <c r="D6" s="13">
        <v>15</v>
      </c>
      <c r="E6" s="11">
        <f t="shared" si="0"/>
        <v>0</v>
      </c>
      <c r="F6" s="13">
        <v>15</v>
      </c>
      <c r="G6" s="13">
        <v>15</v>
      </c>
      <c r="H6" s="11">
        <f t="shared" si="1"/>
        <v>0</v>
      </c>
      <c r="I6" s="11">
        <f t="shared" si="2"/>
        <v>18</v>
      </c>
    </row>
    <row r="7" spans="1:9" x14ac:dyDescent="0.2">
      <c r="A7" s="12" t="s">
        <v>12</v>
      </c>
      <c r="B7" s="13"/>
      <c r="C7" s="13"/>
      <c r="D7" s="13"/>
      <c r="E7" s="11">
        <f t="shared" si="0"/>
        <v>0</v>
      </c>
      <c r="F7" s="13"/>
      <c r="G7" s="13"/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58</v>
      </c>
      <c r="C10" s="13">
        <v>100</v>
      </c>
      <c r="D10" s="13">
        <v>100</v>
      </c>
      <c r="E10" s="11">
        <f>C10-D10</f>
        <v>0</v>
      </c>
      <c r="F10" s="13">
        <v>100</v>
      </c>
      <c r="G10" s="13">
        <v>100</v>
      </c>
      <c r="H10" s="11">
        <f>F10-G10</f>
        <v>0</v>
      </c>
      <c r="I10" s="11">
        <f>B10+E10+H10</f>
        <v>58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-86</v>
      </c>
      <c r="C13" s="15">
        <f t="shared" si="6"/>
        <v>595</v>
      </c>
      <c r="D13" s="15">
        <f t="shared" si="6"/>
        <v>515</v>
      </c>
      <c r="E13" s="15">
        <f t="shared" si="6"/>
        <v>80</v>
      </c>
      <c r="F13" s="15">
        <f t="shared" si="6"/>
        <v>595</v>
      </c>
      <c r="G13" s="15">
        <f t="shared" si="6"/>
        <v>515</v>
      </c>
      <c r="H13" s="15">
        <f t="shared" si="6"/>
        <v>80</v>
      </c>
      <c r="I13" s="15">
        <f t="shared" si="6"/>
        <v>74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-144</v>
      </c>
      <c r="C15" s="19">
        <f t="shared" si="7"/>
        <v>495</v>
      </c>
      <c r="D15" s="19">
        <f t="shared" si="7"/>
        <v>415</v>
      </c>
      <c r="E15" s="19">
        <f t="shared" si="7"/>
        <v>80</v>
      </c>
      <c r="F15" s="19">
        <f t="shared" si="7"/>
        <v>495</v>
      </c>
      <c r="G15" s="19">
        <f t="shared" si="7"/>
        <v>415</v>
      </c>
      <c r="H15" s="19">
        <f t="shared" si="7"/>
        <v>80</v>
      </c>
      <c r="I15" s="19">
        <f t="shared" si="7"/>
        <v>16</v>
      </c>
    </row>
    <row r="16" spans="1:9" x14ac:dyDescent="0.2">
      <c r="A16" s="18" t="s">
        <v>19</v>
      </c>
      <c r="B16" s="19">
        <f t="shared" ref="B16:I16" si="8">SUM(B10:B12)</f>
        <v>58</v>
      </c>
      <c r="C16" s="19">
        <f t="shared" si="8"/>
        <v>100</v>
      </c>
      <c r="D16" s="19">
        <f t="shared" si="8"/>
        <v>100</v>
      </c>
      <c r="E16" s="19">
        <f t="shared" si="8"/>
        <v>0</v>
      </c>
      <c r="F16" s="19">
        <f t="shared" si="8"/>
        <v>100</v>
      </c>
      <c r="G16" s="19">
        <f t="shared" si="8"/>
        <v>100</v>
      </c>
      <c r="H16" s="19">
        <f t="shared" si="8"/>
        <v>0</v>
      </c>
      <c r="I16" s="19">
        <f t="shared" si="8"/>
        <v>58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H2RM4RCWYCXE-18-12776</_dlc_DocId>
    <_dlc_DocIdUrl xmlns="9fede613-ef1a-4478-8d3b-0cff805fb151">
      <Url>http://rkdhs-s/enhet/sfoe/_layouts/DocIdRedir.aspx?ID=H2RM4RCWYCXE-18-12776</Url>
      <Description>H2RM4RCWYCXE-18-12776</Description>
    </_dlc_DocIdUrl>
  </documentManagement>
</p:properties>
</file>

<file path=customXml/itemProps1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8450776-B37E-489C-8737-C8C7AF35E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CB379E82-3B53-4B9F-87AF-8CD9080933A8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fede613-ef1a-4478-8d3b-0cff805fb151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Johan Krabb</cp:lastModifiedBy>
  <cp:lastPrinted>2013-12-11T09:55:13Z</cp:lastPrinted>
  <dcterms:created xsi:type="dcterms:W3CDTF">2011-10-26T09:40:34Z</dcterms:created>
  <dcterms:modified xsi:type="dcterms:W3CDTF">2013-12-19T09:38:27Z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0x01010053E1D612BA3F4E21AA250ECD751942B3006F778B9470D87E4BA353C6AA74F40988</vt:lpwstr>
  </property>
  <property fmtid="{D5CDD505-2E9C-101B-9397-08002B2CF9AE}" pid="3" name="_dlc_DocIdItemGuid">
    <vt:lpwstr>40b23fb2-c187-4f65-b97f-a8238517d954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</Properties>
</file>