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70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C9" i="10" l="1"/>
  <c r="G13" i="3"/>
  <c r="F13" i="3"/>
  <c r="E13" i="3"/>
  <c r="D13" i="3"/>
  <c r="D4" i="1" l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G3" i="1"/>
  <c r="F3" i="1"/>
  <c r="E3" i="1"/>
  <c r="D3" i="1"/>
  <c r="C3" i="1"/>
  <c r="C21" i="1" l="1"/>
  <c r="G21" i="21"/>
  <c r="F21" i="21"/>
  <c r="E21" i="21"/>
  <c r="D21" i="21"/>
  <c r="C21" i="21"/>
  <c r="G21" i="20"/>
  <c r="F21" i="20"/>
  <c r="E21" i="20"/>
  <c r="D21" i="20"/>
  <c r="C21" i="20"/>
  <c r="G21" i="19"/>
  <c r="F21" i="19"/>
  <c r="E21" i="19"/>
  <c r="D21" i="19"/>
  <c r="C21" i="19"/>
  <c r="G21" i="18"/>
  <c r="F21" i="18"/>
  <c r="E21" i="18"/>
  <c r="D21" i="18"/>
  <c r="C21" i="18"/>
  <c r="G21" i="17"/>
  <c r="F21" i="17"/>
  <c r="E21" i="17"/>
  <c r="D21" i="17"/>
  <c r="C21" i="17"/>
  <c r="G21" i="16"/>
  <c r="F21" i="16"/>
  <c r="E21" i="16"/>
  <c r="D21" i="16"/>
  <c r="C21" i="16"/>
  <c r="G21" i="15"/>
  <c r="F21" i="15"/>
  <c r="E21" i="15"/>
  <c r="D21" i="15"/>
  <c r="C21" i="15"/>
  <c r="G21" i="14"/>
  <c r="F21" i="14"/>
  <c r="E21" i="14"/>
  <c r="D21" i="14"/>
  <c r="C21" i="14"/>
  <c r="G21" i="22"/>
  <c r="F21" i="22"/>
  <c r="E21" i="22"/>
  <c r="D21" i="22"/>
  <c r="C21" i="22"/>
  <c r="G21" i="13"/>
  <c r="F21" i="13"/>
  <c r="E21" i="13"/>
  <c r="D21" i="13"/>
  <c r="C21" i="13"/>
  <c r="G21" i="12"/>
  <c r="F21" i="12"/>
  <c r="E21" i="12"/>
  <c r="D21" i="12"/>
  <c r="C21" i="12"/>
  <c r="G21" i="11"/>
  <c r="F21" i="11"/>
  <c r="E21" i="11"/>
  <c r="D21" i="11"/>
  <c r="C21" i="11"/>
  <c r="G21" i="10"/>
  <c r="F21" i="10"/>
  <c r="E21" i="10"/>
  <c r="D21" i="10"/>
  <c r="C21" i="10"/>
  <c r="G21" i="9"/>
  <c r="F21" i="9"/>
  <c r="E21" i="9"/>
  <c r="D21" i="9"/>
  <c r="C21" i="9"/>
  <c r="G21" i="8"/>
  <c r="F21" i="8"/>
  <c r="E21" i="8"/>
  <c r="D21" i="8"/>
  <c r="C21" i="8"/>
  <c r="G21" i="7"/>
  <c r="F21" i="7"/>
  <c r="E21" i="7"/>
  <c r="D21" i="7"/>
  <c r="C21" i="7"/>
  <c r="G21" i="6"/>
  <c r="F21" i="6"/>
  <c r="E21" i="6"/>
  <c r="D21" i="6"/>
  <c r="C21" i="6"/>
  <c r="G21" i="5"/>
  <c r="F21" i="5"/>
  <c r="E21" i="5"/>
  <c r="D21" i="5"/>
  <c r="C21" i="5"/>
  <c r="G21" i="4"/>
  <c r="F21" i="4"/>
  <c r="E21" i="4"/>
  <c r="D21" i="4"/>
  <c r="C21" i="4"/>
  <c r="G21" i="3"/>
  <c r="F21" i="3"/>
  <c r="E21" i="3"/>
  <c r="D21" i="3"/>
  <c r="C21" i="3"/>
  <c r="G21" i="1"/>
  <c r="F21" i="1"/>
  <c r="E21" i="1"/>
  <c r="D21" i="1"/>
  <c r="G21" i="2"/>
  <c r="F21" i="2"/>
  <c r="E21" i="2"/>
  <c r="D21" i="2"/>
  <c r="C21" i="2"/>
</calcChain>
</file>

<file path=xl/sharedStrings.xml><?xml version="1.0" encoding="utf-8"?>
<sst xmlns="http://schemas.openxmlformats.org/spreadsheetml/2006/main" count="527" uniqueCount="41">
  <si>
    <t>Inkomsttitel</t>
  </si>
  <si>
    <t>utfall</t>
  </si>
  <si>
    <t>prog. intäkter</t>
  </si>
  <si>
    <t>Räntor på övriga näringslån, Kammarkollegiet</t>
  </si>
  <si>
    <t>Räntor på övriga näringslån</t>
  </si>
  <si>
    <t>Ränteinkomster på markförvärv för jordbrukets rationalisering</t>
  </si>
  <si>
    <t>Övriga ränteinkomster</t>
  </si>
  <si>
    <t>Expeditions- och ansökningsavgifter</t>
  </si>
  <si>
    <t>Avgifter vid bergsstaten</t>
  </si>
  <si>
    <t>Miljöskyddsavgift</t>
  </si>
  <si>
    <t>Täktavgift</t>
  </si>
  <si>
    <t>Övriga offentligrättsliga avgifter</t>
  </si>
  <si>
    <t>Sanktionsavgifter m.m.</t>
  </si>
  <si>
    <t>Övriga inkomster av statens verksamhet</t>
  </si>
  <si>
    <t>Återbetalning av övriga näringslån, Kammarkollegiet</t>
  </si>
  <si>
    <t>Återbetalning av övriga näringslån, Statens jordbruksverk</t>
  </si>
  <si>
    <t>Bidrag från EG:s regionalfond perioden 2007–2013</t>
  </si>
  <si>
    <t>Bidrag från EG:s socialfond perioden 2000–2006</t>
  </si>
  <si>
    <t>Lotteriavgifter</t>
  </si>
  <si>
    <t>Summa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</si>
  <si>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</si>
  <si>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</si>
  <si>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</si>
  <si>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</si>
  <si>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</si>
  <si>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</si>
  <si>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</si>
  <si>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</si>
  <si>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</si>
  <si>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</si>
  <si>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</si>
  <si>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</si>
  <si>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</si>
  <si>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</si>
  <si>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Västerbotten</t>
  </si>
  <si>
    <t>Värmland</t>
  </si>
  <si>
    <t>Västernorrland</t>
  </si>
  <si>
    <t>Västmanland</t>
  </si>
  <si>
    <t>Västra Götaland</t>
  </si>
  <si>
    <t>Örebro</t>
  </si>
  <si>
    <t>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</si>
</sst>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0" fontId="7" fillId="0" borderId="6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0" fontId="5" fillId="0" borderId="0" xfId="0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3" fontId="9" fillId="0" borderId="6" xfId="0" applyNumberFormat="1" applyFont="1" applyBorder="1"/>
    <xf numFmtId="3" fontId="6" fillId="0" borderId="6" xfId="0" applyNumberFormat="1" applyFont="1" applyFill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Layout" zoomScaleNormal="100" workbookViewId="0">
      <selection activeCell="D28" sqref="D28"/>
    </sheetView>
  </sheetViews>
  <sheetFormatPr defaultRowHeight="14.25" x14ac:dyDescent="0.2"/>
  <cols>
    <col min="1" max="1" width="7.375" bestFit="1" customWidth="1"/>
    <col min="2" max="2" width="38.625" bestFit="1" customWidth="1"/>
    <col min="3" max="3" width="9.25" bestFit="1" customWidth="1"/>
  </cols>
  <sheetData>
    <row r="1" spans="1:7" x14ac:dyDescent="0.2">
      <c r="A1" s="7"/>
      <c r="B1" s="7"/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f>Blekinge!C3+Dalarna!C3+Gotland!C3+Gävleborg!C3+Halland!C3+Jämtland!C3+Jönköping!C3+Kalmar!C3+Kronoberg!C3+Norrbotten!C3+Skåne!C3+Stockholm!C3+Södermanland!C3+Uppsala!C3+Värmland!C3+Västerbotten!C3+Västernorrland!C3+Västmanland!C3+'Västra Götaland'!C3+Örebro!C3+Östergötland!C3</f>
        <v>6</v>
      </c>
      <c r="D3" s="18">
        <f>Blekinge!D3+Dalarna!D3+Gotland!D3+Gävleborg!D3+Halland!D3+Jämtland!D3+Jönköping!D3+Kalmar!D3+Kronoberg!D3+Norrbotten!D3+Skåne!D3+Stockholm!D3+Södermanland!D3+Uppsala!D3+Värmland!D3+Västerbotten!D3+Västernorrland!D3+Västmanland!D3+'Västra Götaland'!D3+Örebro!D3+Östergötland!D3</f>
        <v>6</v>
      </c>
      <c r="E3" s="18">
        <f>Blekinge!E3+Dalarna!E3+Gotland!E3+Gävleborg!E3+Halland!E3+Jämtland!E3+Jönköping!E3+Kalmar!E3+Kronoberg!E3+Norrbotten!E3+Skåne!E3+Stockholm!E3+Södermanland!E3+Uppsala!E3+Värmland!E3+Västerbotten!E3+Västernorrland!E3+Västmanland!E3+'Västra Götaland'!E3+Örebro!E3+Östergötland!E3</f>
        <v>6</v>
      </c>
      <c r="F3" s="18">
        <f>Blekinge!F3+Dalarna!F3+Gotland!F3+Gävleborg!F3+Halland!F3+Jämtland!F3+Jönköping!F3+Kalmar!F3+Kronoberg!F3+Norrbotten!F3+Skåne!F3+Stockholm!F3+Södermanland!F3+Uppsala!F3+Värmland!F3+Västerbotten!F3+Västernorrland!F3+Västmanland!F3+'Västra Götaland'!F3+Örebro!F3+Östergötland!F3</f>
        <v>6</v>
      </c>
      <c r="G3" s="18">
        <f>Blekinge!G3+Dalarna!G3+Gotland!G3+Gävleborg!G3+Halland!G3+Jämtland!G3+Jönköping!G3+Kalmar!G3+Kronoberg!G3+Norrbotten!G3+Skåne!G3+Stockholm!G3+Södermanland!G3+Uppsala!G3+Värmland!G3+Västerbotten!G3+Västernorrland!G3+Västmanland!G3+'Västra Götaland'!G3+Örebro!G3+Östergötland!G3</f>
        <v>6</v>
      </c>
    </row>
    <row r="4" spans="1:7" x14ac:dyDescent="0.2">
      <c r="A4" s="20">
        <v>2323</v>
      </c>
      <c r="B4" s="21" t="s">
        <v>4</v>
      </c>
      <c r="C4" s="18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0</v>
      </c>
      <c r="D4" s="18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0</v>
      </c>
      <c r="E4" s="18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0</v>
      </c>
      <c r="F4" s="18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0</v>
      </c>
      <c r="G4" s="18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0</v>
      </c>
    </row>
    <row r="5" spans="1:7" x14ac:dyDescent="0.2">
      <c r="A5" s="23">
        <v>2391</v>
      </c>
      <c r="B5" s="24" t="s">
        <v>5</v>
      </c>
      <c r="C5" s="18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4</v>
      </c>
      <c r="D5" s="18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5</v>
      </c>
      <c r="E5" s="18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5</v>
      </c>
      <c r="F5" s="18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5</v>
      </c>
      <c r="G5" s="18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5</v>
      </c>
    </row>
    <row r="6" spans="1:7" x14ac:dyDescent="0.2">
      <c r="A6" s="20">
        <v>2394</v>
      </c>
      <c r="B6" s="21" t="s">
        <v>6</v>
      </c>
      <c r="C6" s="18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8</v>
      </c>
      <c r="D6" s="18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2</v>
      </c>
      <c r="E6" s="18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2</v>
      </c>
      <c r="F6" s="18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2</v>
      </c>
      <c r="G6" s="18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2</v>
      </c>
    </row>
    <row r="7" spans="1:7" x14ac:dyDescent="0.2">
      <c r="A7" s="23">
        <v>2511</v>
      </c>
      <c r="B7" s="24" t="s">
        <v>7</v>
      </c>
      <c r="C7" s="18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23245.783349999998</v>
      </c>
      <c r="D7" s="18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23090</v>
      </c>
      <c r="E7" s="18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22145</v>
      </c>
      <c r="F7" s="18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22120</v>
      </c>
      <c r="G7" s="18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21875</v>
      </c>
    </row>
    <row r="8" spans="1:7" x14ac:dyDescent="0.2">
      <c r="A8" s="23">
        <v>2528</v>
      </c>
      <c r="B8" s="24" t="s">
        <v>8</v>
      </c>
      <c r="C8" s="18">
        <f>Blekinge!C8+Dalarna!C8+Gotland!C8+Gävleborg!C8+Halland!C8+Jämtland!C8+Jönköping!C8+Kalmar!C8+Kronoberg!C8+Norrbotten!C8+Skåne!C8+Stockholm!C8+Södermanland!C8+Uppsala!C8+Värmland!C8+Västerbotten!C8+Västernorrland!C8+Västmanland!C8+'Västra Götaland'!C8+Örebro!C8+Östergötland!C8</f>
        <v>78</v>
      </c>
      <c r="D8" s="18">
        <f>Blekinge!D8+Dalarna!D8+Gotland!D8+Gävleborg!D8+Halland!D8+Jämtland!D8+Jönköping!D8+Kalmar!D8+Kronoberg!D8+Norrbotten!D8+Skåne!D8+Stockholm!D8+Södermanland!D8+Uppsala!D8+Värmland!D8+Västerbotten!D8+Västernorrland!D8+Västmanland!D8+'Västra Götaland'!D8+Örebro!D8+Östergötland!D8</f>
        <v>50</v>
      </c>
      <c r="E8" s="18">
        <f>Blekinge!E8+Dalarna!E8+Gotland!E8+Gävleborg!E8+Halland!E8+Jämtland!E8+Jönköping!E8+Kalmar!E8+Kronoberg!E8+Norrbotten!E8+Skåne!E8+Stockholm!E8+Södermanland!E8+Uppsala!E8+Värmland!E8+Västerbotten!E8+Västernorrland!E8+Västmanland!E8+'Västra Götaland'!E8+Örebro!E8+Östergötland!E8</f>
        <v>55</v>
      </c>
      <c r="F8" s="18">
        <f>Blekinge!F8+Dalarna!F8+Gotland!F8+Gävleborg!F8+Halland!F8+Jämtland!F8+Jönköping!F8+Kalmar!F8+Kronoberg!F8+Norrbotten!F8+Skåne!F8+Stockholm!F8+Södermanland!F8+Uppsala!F8+Värmland!F8+Västerbotten!F8+Västernorrland!F8+Västmanland!F8+'Västra Götaland'!F8+Örebro!F8+Östergötland!F8</f>
        <v>55</v>
      </c>
      <c r="G8" s="18">
        <f>Blekinge!G8+Dalarna!G8+Gotland!G8+Gävleborg!G8+Halland!G8+Jämtland!G8+Jönköping!G8+Kalmar!G8+Kronoberg!G8+Norrbotten!G8+Skåne!G8+Stockholm!G8+Södermanland!G8+Uppsala!G8+Värmland!G8+Västerbotten!G8+Västernorrland!G8+Västmanland!G8+'Västra Götaland'!G8+Örebro!G8+Östergötland!G8</f>
        <v>55</v>
      </c>
    </row>
    <row r="9" spans="1:7" x14ac:dyDescent="0.2">
      <c r="A9" s="23">
        <v>2537</v>
      </c>
      <c r="B9" s="24" t="s">
        <v>9</v>
      </c>
      <c r="C9" s="18">
        <f>Blekinge!C9+Dalarna!C9+Gotland!C9+Gävleborg!C9+Halland!C9+Jämtland!C9+Jönköping!C9+Kalmar!C9+Kronoberg!C9+Norrbotten!C9+Skåne!C9+Stockholm!C9+Södermanland!C9+Uppsala!C9+Värmland!C9+Västerbotten!C9+Västernorrland!C9+Västmanland!C9+'Västra Götaland'!C9+Örebro!C9+Östergötland!C9</f>
        <v>104114.2</v>
      </c>
      <c r="D9" s="18">
        <f>Blekinge!D9+Dalarna!D9+Gotland!D9+Gävleborg!D9+Halland!D9+Jämtland!D9+Jönköping!D9+Kalmar!D9+Kronoberg!D9+Norrbotten!D9+Skåne!D9+Stockholm!D9+Södermanland!D9+Uppsala!D9+Värmland!D9+Västerbotten!D9+Västernorrland!D9+Västmanland!D9+'Västra Götaland'!D9+Örebro!D9+Östergötland!D9</f>
        <v>105195</v>
      </c>
      <c r="E9" s="18">
        <f>Blekinge!E9+Dalarna!E9+Gotland!E9+Gävleborg!E9+Halland!E9+Jämtland!E9+Jönköping!E9+Kalmar!E9+Kronoberg!E9+Norrbotten!E9+Skåne!E9+Stockholm!E9+Södermanland!E9+Uppsala!E9+Värmland!E9+Västerbotten!E9+Västernorrland!E9+Västmanland!E9+'Västra Götaland'!E9+Örebro!E9+Östergötland!E9</f>
        <v>105395</v>
      </c>
      <c r="F9" s="18">
        <f>Blekinge!F9+Dalarna!F9+Gotland!F9+Gävleborg!F9+Halland!F9+Jämtland!F9+Jönköping!F9+Kalmar!F9+Kronoberg!F9+Norrbotten!F9+Skåne!F9+Stockholm!F9+Södermanland!F9+Uppsala!F9+Värmland!F9+Västerbotten!F9+Västernorrland!F9+Västmanland!F9+'Västra Götaland'!F9+Örebro!F9+Östergötland!F9</f>
        <v>105645</v>
      </c>
      <c r="G9" s="18">
        <f>Blekinge!G9+Dalarna!G9+Gotland!G9+Gävleborg!G9+Halland!G9+Jämtland!G9+Jönköping!G9+Kalmar!G9+Kronoberg!G9+Norrbotten!G9+Skåne!G9+Stockholm!G9+Södermanland!G9+Uppsala!G9+Värmland!G9+Västerbotten!G9+Västernorrland!G9+Västmanland!G9+'Västra Götaland'!G9+Örebro!G9+Östergötland!G9</f>
        <v>102945</v>
      </c>
    </row>
    <row r="10" spans="1:7" x14ac:dyDescent="0.2">
      <c r="A10" s="23">
        <v>2539</v>
      </c>
      <c r="B10" s="24" t="s">
        <v>10</v>
      </c>
      <c r="C10" s="18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1607</v>
      </c>
      <c r="D10" s="18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1600</v>
      </c>
      <c r="E10" s="18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1650</v>
      </c>
      <c r="F10" s="18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1650</v>
      </c>
      <c r="G10" s="18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1700</v>
      </c>
    </row>
    <row r="11" spans="1:7" x14ac:dyDescent="0.2">
      <c r="A11" s="23">
        <v>2552</v>
      </c>
      <c r="B11" s="24" t="s">
        <v>11</v>
      </c>
      <c r="C11" s="18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15603</v>
      </c>
      <c r="D11" s="18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15493</v>
      </c>
      <c r="E11" s="18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15520</v>
      </c>
      <c r="F11" s="18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15695</v>
      </c>
      <c r="G11" s="18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15720</v>
      </c>
    </row>
    <row r="12" spans="1:7" x14ac:dyDescent="0.2">
      <c r="A12" s="23">
        <v>2714</v>
      </c>
      <c r="B12" s="24" t="s">
        <v>12</v>
      </c>
      <c r="C12" s="18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1387.25</v>
      </c>
      <c r="D12" s="18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1425</v>
      </c>
      <c r="E12" s="18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1450</v>
      </c>
      <c r="F12" s="18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1495</v>
      </c>
      <c r="G12" s="18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1520</v>
      </c>
    </row>
    <row r="13" spans="1:7" x14ac:dyDescent="0.2">
      <c r="A13" s="23">
        <v>2811</v>
      </c>
      <c r="B13" s="24" t="s">
        <v>13</v>
      </c>
      <c r="C13" s="18">
        <f>Blekinge!C13+Dalarna!C13+Gotland!C13+Gävleborg!C13+Halland!C13+Jämtland!C13+Jönköping!C13+Kalmar!C13+Kronoberg!C13+Norrbotten!C13+Skåne!C13+Stockholm!C13+Södermanland!C13+Uppsala!C13+Värmland!C13+Västerbotten!C13+Västernorrland!C13+Västmanland!C13+'Västra Götaland'!C13+Örebro!C13+Östergötland!C13</f>
        <v>16845.4683</v>
      </c>
      <c r="D13" s="18">
        <f>Blekinge!D13+Dalarna!D13+Gotland!D13+Gävleborg!D13+Halland!D13+Jämtland!D13+Jönköping!D13+Kalmar!D13+Kronoberg!D13+Norrbotten!D13+Skåne!D13+Stockholm!D13+Södermanland!D13+Uppsala!D13+Värmland!D13+Västerbotten!D13+Västernorrland!D13+Västmanland!D13+'Västra Götaland'!D13+Örebro!D13+Östergötland!D13</f>
        <v>29640</v>
      </c>
      <c r="E13" s="18">
        <f>Blekinge!E13+Dalarna!E13+Gotland!E13+Gävleborg!E13+Halland!E13+Jämtland!E13+Jönköping!E13+Kalmar!E13+Kronoberg!E13+Norrbotten!E13+Skåne!E13+Stockholm!E13+Södermanland!E13+Uppsala!E13+Värmland!E13+Västerbotten!E13+Västernorrland!E13+Västmanland!E13+'Västra Götaland'!E13+Örebro!E13+Östergötland!E13</f>
        <v>13165</v>
      </c>
      <c r="F13" s="18">
        <f>Blekinge!F13+Dalarna!F13+Gotland!F13+Gävleborg!F13+Halland!F13+Jämtland!F13+Jönköping!F13+Kalmar!F13+Kronoberg!F13+Norrbotten!F13+Skåne!F13+Stockholm!F13+Södermanland!F13+Uppsala!F13+Värmland!F13+Västerbotten!F13+Västernorrland!F13+Västmanland!F13+'Västra Götaland'!F13+Örebro!F13+Östergötland!F13</f>
        <v>10990</v>
      </c>
      <c r="G13" s="18">
        <f>Blekinge!G13+Dalarna!G13+Gotland!G13+Gävleborg!G13+Halland!G13+Jämtland!G13+Jönköping!G13+Kalmar!G13+Kronoberg!G13+Norrbotten!G13+Skåne!G13+Stockholm!G13+Södermanland!G13+Uppsala!G13+Värmland!G13+Västerbotten!G13+Västernorrland!G13+Västmanland!G13+'Västra Götaland'!G13+Örebro!G13+Östergötland!G13</f>
        <v>11035</v>
      </c>
    </row>
    <row r="14" spans="1:7" x14ac:dyDescent="0.2">
      <c r="A14" s="23">
        <v>4136</v>
      </c>
      <c r="B14" s="24" t="s">
        <v>14</v>
      </c>
      <c r="C14" s="18">
        <f>Blekinge!C14+Dalarna!C14+Gotland!C14+Gävleborg!C14+Halland!C14+Jämtland!C14+Jönköping!C14+Kalmar!C14+Kronoberg!C14+Norrbotten!C14+Skåne!C14+Stockholm!C14+Södermanland!C14+Uppsala!C14+Värmland!C14+Västerbotten!C14+Västernorrland!C14+Västmanland!C14+'Västra Götaland'!C14+Örebro!C14+Östergötland!C14</f>
        <v>58</v>
      </c>
      <c r="D14" s="18">
        <f>Blekinge!D14+Dalarna!D14+Gotland!D14+Gävleborg!D14+Halland!D14+Jämtland!D14+Jönköping!D14+Kalmar!D14+Kronoberg!D14+Norrbotten!D14+Skåne!D14+Stockholm!D14+Södermanland!D14+Uppsala!D14+Värmland!D14+Västerbotten!D14+Västernorrland!D14+Västmanland!D14+'Västra Götaland'!D14+Örebro!D14+Östergötland!D14</f>
        <v>58</v>
      </c>
      <c r="E14" s="18">
        <f>Blekinge!E14+Dalarna!E14+Gotland!E14+Gävleborg!E14+Halland!E14+Jämtland!E14+Jönköping!E14+Kalmar!E14+Kronoberg!E14+Norrbotten!E14+Skåne!E14+Stockholm!E14+Södermanland!E14+Uppsala!E14+Värmland!E14+Västerbotten!E14+Västernorrland!E14+Västmanland!E14+'Västra Götaland'!E14+Örebro!E14+Östergötland!E14</f>
        <v>58</v>
      </c>
      <c r="F14" s="18">
        <f>Blekinge!F14+Dalarna!F14+Gotland!F14+Gävleborg!F14+Halland!F14+Jämtland!F14+Jönköping!F14+Kalmar!F14+Kronoberg!F14+Norrbotten!F14+Skåne!F14+Stockholm!F14+Södermanland!F14+Uppsala!F14+Värmland!F14+Västerbotten!F14+Västernorrland!F14+Västmanland!F14+'Västra Götaland'!F14+Örebro!F14+Östergötland!F14</f>
        <v>58</v>
      </c>
      <c r="G14" s="18">
        <f>Blekinge!G14+Dalarna!G14+Gotland!G14+Gävleborg!G14+Halland!G14+Jämtland!G14+Jönköping!G14+Kalmar!G14+Kronoberg!G14+Norrbotten!G14+Skåne!G14+Stockholm!G14+Södermanland!G14+Uppsala!G14+Värmland!G14+Västerbotten!G14+Västernorrland!G14+Västmanland!G14+'Västra Götaland'!G14+Örebro!G14+Östergötland!G14</f>
        <v>58</v>
      </c>
    </row>
    <row r="15" spans="1:7" x14ac:dyDescent="0.2">
      <c r="A15" s="26">
        <v>4137</v>
      </c>
      <c r="B15" s="24" t="s">
        <v>15</v>
      </c>
      <c r="C15" s="18">
        <f>Blekinge!C15+Dalarna!C15+Gotland!C15+Gävleborg!C15+Halland!C15+Jämtland!C15+Jönköping!C15+Kalmar!C15+Kronoberg!C15+Norrbotten!C15+Skåne!C15+Stockholm!C15+Södermanland!C15+Uppsala!C15+Värmland!C15+Västerbotten!C15+Västernorrland!C15+Västmanland!C15+'Västra Götaland'!C15+Örebro!C15+Östergötland!C15</f>
        <v>713</v>
      </c>
      <c r="D15" s="18">
        <f>Blekinge!D15+Dalarna!D15+Gotland!D15+Gävleborg!D15+Halland!D15+Jämtland!D15+Jönköping!D15+Kalmar!D15+Kronoberg!D15+Norrbotten!D15+Skåne!D15+Stockholm!D15+Södermanland!D15+Uppsala!D15+Värmland!D15+Västerbotten!D15+Västernorrland!D15+Västmanland!D15+'Västra Götaland'!D15+Örebro!D15+Östergötland!D15</f>
        <v>0</v>
      </c>
      <c r="E15" s="18">
        <f>Blekinge!E15+Dalarna!E15+Gotland!E15+Gävleborg!E15+Halland!E15+Jämtland!E15+Jönköping!E15+Kalmar!E15+Kronoberg!E15+Norrbotten!E15+Skåne!E15+Stockholm!E15+Södermanland!E15+Uppsala!E15+Värmland!E15+Västerbotten!E15+Västernorrland!E15+Västmanland!E15+'Västra Götaland'!E15+Örebro!E15+Östergötland!E15</f>
        <v>0</v>
      </c>
      <c r="F15" s="18">
        <f>Blekinge!F15+Dalarna!F15+Gotland!F15+Gävleborg!F15+Halland!F15+Jämtland!F15+Jönköping!F15+Kalmar!F15+Kronoberg!F15+Norrbotten!F15+Skåne!F15+Stockholm!F15+Södermanland!F15+Uppsala!F15+Värmland!F15+Västerbotten!F15+Västernorrland!F15+Västmanland!F15+'Västra Götaland'!F15+Örebro!F15+Östergötland!F15</f>
        <v>0</v>
      </c>
      <c r="G15" s="18">
        <f>Blekinge!G15+Dalarna!G15+Gotland!G15+Gävleborg!G15+Halland!G15+Jämtland!G15+Jönköping!G15+Kalmar!G15+Kronoberg!G15+Norrbotten!G15+Skåne!G15+Stockholm!G15+Södermanland!G15+Uppsala!G15+Värmland!G15+Västerbotten!G15+Västernorrland!G15+Västmanland!G15+'Västra Götaland'!G15+Örebro!G15+Östergötland!G15</f>
        <v>0</v>
      </c>
    </row>
    <row r="16" spans="1:7" x14ac:dyDescent="0.2">
      <c r="A16" s="20">
        <v>6313</v>
      </c>
      <c r="B16" s="21" t="s">
        <v>16</v>
      </c>
      <c r="C16" s="18">
        <f>Blekinge!C16+Dalarna!C16+Gotland!C16+Gävleborg!C16+Halland!C16+Jämtland!C16+Jönköping!C16+Kalmar!C16+Kronoberg!C16+Norrbotten!C16+Skåne!C16+Stockholm!C16+Södermanland!C16+Uppsala!C16+Värmland!C16+Västerbotten!C16+Västernorrland!C16+Västmanland!C16+'Västra Götaland'!C16+Örebro!C16+Östergötland!C16</f>
        <v>118314</v>
      </c>
      <c r="D16" s="18">
        <f>Blekinge!D16+Dalarna!D16+Gotland!D16+Gävleborg!D16+Halland!D16+Jämtland!D16+Jönköping!D16+Kalmar!D16+Kronoberg!D16+Norrbotten!D16+Skåne!D16+Stockholm!D16+Södermanland!D16+Uppsala!D16+Värmland!D16+Västerbotten!D16+Västernorrland!D16+Västmanland!D16+'Västra Götaland'!D16+Örebro!D16+Östergötland!D16</f>
        <v>45000</v>
      </c>
      <c r="E16" s="18">
        <f>Blekinge!E16+Dalarna!E16+Gotland!E16+Gävleborg!E16+Halland!E16+Jämtland!E16+Jönköping!E16+Kalmar!E16+Kronoberg!E16+Norrbotten!E16+Skåne!E16+Stockholm!E16+Södermanland!E16+Uppsala!E16+Värmland!E16+Västerbotten!E16+Västernorrland!E16+Västmanland!E16+'Västra Götaland'!E16+Örebro!E16+Östergötland!E16</f>
        <v>20000</v>
      </c>
      <c r="F16" s="18">
        <f>Blekinge!F16+Dalarna!F16+Gotland!F16+Gävleborg!F16+Halland!F16+Jämtland!F16+Jönköping!F16+Kalmar!F16+Kronoberg!F16+Norrbotten!F16+Skåne!F16+Stockholm!F16+Södermanland!F16+Uppsala!F16+Värmland!F16+Västerbotten!F16+Västernorrland!F16+Västmanland!F16+'Västra Götaland'!F16+Örebro!F16+Östergötland!F16</f>
        <v>0</v>
      </c>
      <c r="G16" s="18">
        <f>Blekinge!G16+Dalarna!G16+Gotland!G16+Gävleborg!G16+Halland!G16+Jämtland!G16+Jönköping!G16+Kalmar!G16+Kronoberg!G16+Norrbotten!G16+Skåne!G16+Stockholm!G16+Södermanland!G16+Uppsala!G16+Värmland!G16+Västerbotten!G16+Västernorrland!G16+Västmanland!G16+'Västra Götaland'!G16+Örebro!G16+Östergötland!G16</f>
        <v>0</v>
      </c>
    </row>
    <row r="17" spans="1:7" x14ac:dyDescent="0.2">
      <c r="A17" s="26">
        <v>6412</v>
      </c>
      <c r="B17" s="24" t="s">
        <v>17</v>
      </c>
      <c r="C17" s="18">
        <f>Blekinge!C17+Dalarna!C17+Gotland!C17+Gävleborg!C17+Halland!C17+Jämtland!C17+Jönköping!C17+Kalmar!C17+Kronoberg!C17+Norrbotten!C17+Skåne!C17+Stockholm!C17+Södermanland!C17+Uppsala!C17+Värmland!C17+Västerbotten!C17+Västernorrland!C17+Västmanland!C17+'Västra Götaland'!C17+Örebro!C17+Östergötland!C17</f>
        <v>0</v>
      </c>
      <c r="D17" s="18">
        <f>Blekinge!D17+Dalarna!D17+Gotland!D17+Gävleborg!D17+Halland!D17+Jämtland!D17+Jönköping!D17+Kalmar!D17+Kronoberg!D17+Norrbotten!D17+Skåne!D17+Stockholm!D17+Södermanland!D17+Uppsala!D17+Värmland!D17+Västerbotten!D17+Västernorrland!D17+Västmanland!D17+'Västra Götaland'!D17+Örebro!D17+Östergötland!D17</f>
        <v>0</v>
      </c>
      <c r="E17" s="18">
        <f>Blekinge!E17+Dalarna!E17+Gotland!E17+Gävleborg!E17+Halland!E17+Jämtland!E17+Jönköping!E17+Kalmar!E17+Kronoberg!E17+Norrbotten!E17+Skåne!E17+Stockholm!E17+Södermanland!E17+Uppsala!E17+Värmland!E17+Västerbotten!E17+Västernorrland!E17+Västmanland!E17+'Västra Götaland'!E17+Örebro!E17+Östergötland!E17</f>
        <v>0</v>
      </c>
      <c r="F17" s="18">
        <f>Blekinge!F17+Dalarna!F17+Gotland!F17+Gävleborg!F17+Halland!F17+Jämtland!F17+Jönköping!F17+Kalmar!F17+Kronoberg!F17+Norrbotten!F17+Skåne!F17+Stockholm!F17+Södermanland!F17+Uppsala!F17+Värmland!F17+Västerbotten!F17+Västernorrland!F17+Västmanland!F17+'Västra Götaland'!F17+Örebro!F17+Östergötland!F17</f>
        <v>0</v>
      </c>
      <c r="G17" s="18">
        <f>Blekinge!G17+Dalarna!G17+Gotland!G17+Gävleborg!G17+Halland!G17+Jämtland!G17+Jönköping!G17+Kalmar!G17+Kronoberg!G17+Norrbotten!G17+Skåne!G17+Stockholm!G17+Södermanland!G17+Uppsala!G17+Värmland!G17+Västerbotten!G17+Västernorrland!G17+Västmanland!G17+'Västra Götaland'!G17+Örebro!G17+Östergötland!G17</f>
        <v>0</v>
      </c>
    </row>
    <row r="18" spans="1:7" x14ac:dyDescent="0.2">
      <c r="A18" s="26">
        <v>9455</v>
      </c>
      <c r="B18" s="24" t="s">
        <v>18</v>
      </c>
      <c r="C18" s="18">
        <f>Blekinge!C18+Dalarna!C18+Gotland!C18+Gävleborg!C18+Halland!C18+Jämtland!C18+Jönköping!C18+Kalmar!C18+Kronoberg!C18+Norrbotten!C18+Skåne!C18+Stockholm!C18+Södermanland!C18+Uppsala!C18+Värmland!C18+Västerbotten!C18+Västernorrland!C18+Västmanland!C18+'Västra Götaland'!C18+Örebro!C18+Östergötland!C18</f>
        <v>412</v>
      </c>
      <c r="D18" s="18">
        <f>Blekinge!D18+Dalarna!D18+Gotland!D18+Gävleborg!D18+Halland!D18+Jämtland!D18+Jönköping!D18+Kalmar!D18+Kronoberg!D18+Norrbotten!D18+Skåne!D18+Stockholm!D18+Södermanland!D18+Uppsala!D18+Värmland!D18+Västerbotten!D18+Västernorrland!D18+Västmanland!D18+'Västra Götaland'!D18+Örebro!D18+Östergötland!D18</f>
        <v>395</v>
      </c>
      <c r="E18" s="18">
        <f>Blekinge!E18+Dalarna!E18+Gotland!E18+Gävleborg!E18+Halland!E18+Jämtland!E18+Jönköping!E18+Kalmar!E18+Kronoberg!E18+Norrbotten!E18+Skåne!E18+Stockholm!E18+Södermanland!E18+Uppsala!E18+Värmland!E18+Västerbotten!E18+Västernorrland!E18+Västmanland!E18+'Västra Götaland'!E18+Örebro!E18+Östergötland!E18</f>
        <v>395</v>
      </c>
      <c r="F18" s="18">
        <f>Blekinge!F18+Dalarna!F18+Gotland!F18+Gävleborg!F18+Halland!F18+Jämtland!F18+Jönköping!F18+Kalmar!F18+Kronoberg!F18+Norrbotten!F18+Skåne!F18+Stockholm!F18+Södermanland!F18+Uppsala!F18+Värmland!F18+Västerbotten!F18+Västernorrland!F18+Västmanland!F18+'Västra Götaland'!F18+Örebro!F18+Östergötland!F18</f>
        <v>405</v>
      </c>
      <c r="G18" s="18">
        <f>Blekinge!G18+Dalarna!G18+Gotland!G18+Gävleborg!G18+Halland!G18+Jämtland!G18+Jönköping!G18+Kalmar!G18+Kronoberg!G18+Norrbotten!G18+Skåne!G18+Stockholm!G18+Södermanland!G18+Uppsala!G18+Värmland!G18+Västerbotten!G18+Västernorrland!G18+Västmanland!G18+'Västra Götaland'!G18+Örebro!G18+Östergötland!G18</f>
        <v>405</v>
      </c>
    </row>
    <row r="19" spans="1:7" x14ac:dyDescent="0.2">
      <c r="A19" s="20"/>
      <c r="B19" s="21"/>
      <c r="C19" s="18"/>
      <c r="D19" s="18"/>
      <c r="E19" s="18"/>
      <c r="F19" s="18"/>
      <c r="G19" s="18"/>
    </row>
    <row r="20" spans="1:7" x14ac:dyDescent="0.2">
      <c r="A20" s="8"/>
      <c r="B20" s="9"/>
      <c r="C20" s="18"/>
      <c r="D20" s="18"/>
      <c r="E20" s="18"/>
      <c r="F20" s="18"/>
      <c r="G20" s="18"/>
    </row>
    <row r="21" spans="1:7" x14ac:dyDescent="0.2">
      <c r="A21" s="27" t="s">
        <v>19</v>
      </c>
      <c r="B21" s="27"/>
      <c r="C21" s="31">
        <f>SUM(C3:C20)</f>
        <v>282395.70165</v>
      </c>
      <c r="D21" s="32">
        <f>SUM(D3:D20)</f>
        <v>221959</v>
      </c>
      <c r="E21" s="32">
        <f>SUM(E3:E20)</f>
        <v>179846</v>
      </c>
      <c r="F21" s="32">
        <f>SUM(F3:F20)</f>
        <v>158126</v>
      </c>
      <c r="G21" s="32">
        <f>SUM(G3:G20)</f>
        <v>155326</v>
      </c>
    </row>
  </sheetData>
  <pageMargins left="0.7" right="0.7" top="0.75" bottom="0.75" header="0.3" footer="0.3"/>
  <pageSetup paperSize="9" orientation="landscape" r:id="rId1"/>
  <headerFooter>
    <oddHeader xml:space="preserve">&amp;R&amp;10Bilaga 6 till regeringsbeslut 2015-12-10 nr III 5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6" sqref="E26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28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710</v>
      </c>
      <c r="D7" s="19">
        <v>700</v>
      </c>
      <c r="E7" s="19">
        <v>700</v>
      </c>
      <c r="F7" s="19">
        <v>700</v>
      </c>
      <c r="G7" s="19">
        <v>700</v>
      </c>
    </row>
    <row r="8" spans="1:7" x14ac:dyDescent="0.2">
      <c r="A8" s="23">
        <v>2528</v>
      </c>
      <c r="B8" s="24" t="s">
        <v>8</v>
      </c>
      <c r="C8" s="22">
        <v>6</v>
      </c>
      <c r="D8" s="19">
        <v>10</v>
      </c>
      <c r="E8" s="19">
        <v>10</v>
      </c>
      <c r="F8" s="19">
        <v>10</v>
      </c>
      <c r="G8" s="19">
        <v>10</v>
      </c>
    </row>
    <row r="9" spans="1:7" x14ac:dyDescent="0.2">
      <c r="A9" s="23">
        <v>2537</v>
      </c>
      <c r="B9" s="24" t="s">
        <v>9</v>
      </c>
      <c r="C9" s="22">
        <f>2861+110</f>
        <v>2971</v>
      </c>
      <c r="D9" s="19">
        <v>3000</v>
      </c>
      <c r="E9" s="19">
        <v>3000</v>
      </c>
      <c r="F9" s="19">
        <v>3000</v>
      </c>
      <c r="G9" s="19">
        <v>3000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>
        <v>30</v>
      </c>
      <c r="D12" s="19">
        <v>30</v>
      </c>
      <c r="E12" s="19">
        <v>30</v>
      </c>
      <c r="F12" s="19">
        <v>30</v>
      </c>
      <c r="G12" s="19">
        <v>30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3717</v>
      </c>
      <c r="D21" s="29">
        <f>SUM(D3:D20)</f>
        <v>3740</v>
      </c>
      <c r="E21" s="29">
        <f>SUM(E3:E20)</f>
        <v>3740</v>
      </c>
      <c r="F21" s="29">
        <f>SUM(F3:F20)</f>
        <v>3740</v>
      </c>
      <c r="G21" s="29">
        <f>SUM(G3:G20)</f>
        <v>3740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32" sqref="I32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29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1540</v>
      </c>
      <c r="D7" s="19">
        <v>1550</v>
      </c>
      <c r="E7" s="19">
        <v>1600</v>
      </c>
      <c r="F7" s="19">
        <v>1600</v>
      </c>
      <c r="G7" s="19">
        <v>1650</v>
      </c>
    </row>
    <row r="8" spans="1:7" x14ac:dyDescent="0.2">
      <c r="A8" s="23">
        <v>2528</v>
      </c>
      <c r="B8" s="24" t="s">
        <v>8</v>
      </c>
      <c r="C8" s="22">
        <v>30</v>
      </c>
      <c r="D8" s="19">
        <v>30</v>
      </c>
      <c r="E8" s="19">
        <v>35</v>
      </c>
      <c r="F8" s="19">
        <v>35</v>
      </c>
      <c r="G8" s="19">
        <v>35</v>
      </c>
    </row>
    <row r="9" spans="1:7" x14ac:dyDescent="0.2">
      <c r="A9" s="23">
        <v>2537</v>
      </c>
      <c r="B9" s="24" t="s">
        <v>9</v>
      </c>
      <c r="C9" s="22">
        <v>3387</v>
      </c>
      <c r="D9" s="19">
        <v>3400</v>
      </c>
      <c r="E9" s="19">
        <v>3400</v>
      </c>
      <c r="F9" s="19">
        <v>3450</v>
      </c>
      <c r="G9" s="19">
        <v>3450</v>
      </c>
    </row>
    <row r="10" spans="1:7" x14ac:dyDescent="0.2">
      <c r="A10" s="23">
        <v>2539</v>
      </c>
      <c r="B10" s="24" t="s">
        <v>10</v>
      </c>
      <c r="C10" s="22">
        <v>1607</v>
      </c>
      <c r="D10" s="19">
        <v>1600</v>
      </c>
      <c r="E10" s="19">
        <v>1650</v>
      </c>
      <c r="F10" s="19">
        <v>1650</v>
      </c>
      <c r="G10" s="19">
        <v>1700</v>
      </c>
    </row>
    <row r="11" spans="1:7" x14ac:dyDescent="0.2">
      <c r="A11" s="23">
        <v>2552</v>
      </c>
      <c r="B11" s="24" t="s">
        <v>11</v>
      </c>
      <c r="C11" s="22">
        <v>405</v>
      </c>
      <c r="D11" s="19">
        <v>500</v>
      </c>
      <c r="E11" s="19">
        <v>500</v>
      </c>
      <c r="F11" s="19">
        <v>550</v>
      </c>
      <c r="G11" s="19">
        <v>550</v>
      </c>
    </row>
    <row r="12" spans="1:7" x14ac:dyDescent="0.2">
      <c r="A12" s="23">
        <v>2714</v>
      </c>
      <c r="B12" s="24" t="s">
        <v>12</v>
      </c>
      <c r="C12" s="22">
        <v>93</v>
      </c>
      <c r="D12" s="19">
        <v>100</v>
      </c>
      <c r="E12" s="19">
        <v>100</v>
      </c>
      <c r="F12" s="19">
        <v>120</v>
      </c>
      <c r="G12" s="19">
        <v>120</v>
      </c>
    </row>
    <row r="13" spans="1:7" x14ac:dyDescent="0.2">
      <c r="A13" s="23">
        <v>2811</v>
      </c>
      <c r="B13" s="24" t="s">
        <v>13</v>
      </c>
      <c r="C13" s="22">
        <v>1928</v>
      </c>
      <c r="D13" s="19">
        <v>2000</v>
      </c>
      <c r="E13" s="19">
        <v>2000</v>
      </c>
      <c r="F13" s="19">
        <v>2100</v>
      </c>
      <c r="G13" s="19">
        <v>2200</v>
      </c>
    </row>
    <row r="14" spans="1:7" x14ac:dyDescent="0.2">
      <c r="A14" s="23">
        <v>4136</v>
      </c>
      <c r="B14" s="24" t="s">
        <v>14</v>
      </c>
      <c r="C14" s="22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42</v>
      </c>
      <c r="D18" s="19">
        <v>50</v>
      </c>
      <c r="E18" s="19">
        <v>50</v>
      </c>
      <c r="F18" s="19">
        <v>60</v>
      </c>
      <c r="G18" s="19">
        <v>60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9032</v>
      </c>
      <c r="D21" s="29">
        <f>SUM(D3:D20)</f>
        <v>9230</v>
      </c>
      <c r="E21" s="29">
        <f>SUM(E3:E20)</f>
        <v>9335</v>
      </c>
      <c r="F21" s="29">
        <f>SUM(F3:F20)</f>
        <v>9565</v>
      </c>
      <c r="G21" s="29">
        <f>SUM(G3:G20)</f>
        <v>9765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29" sqref="D2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30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2274</v>
      </c>
      <c r="D7" s="19">
        <v>2300</v>
      </c>
      <c r="E7" s="19">
        <v>2325</v>
      </c>
      <c r="F7" s="19">
        <v>2350</v>
      </c>
      <c r="G7" s="19">
        <v>2375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11340</v>
      </c>
      <c r="D9" s="19">
        <v>11500</v>
      </c>
      <c r="E9" s="19">
        <v>11700</v>
      </c>
      <c r="F9" s="19">
        <v>11900</v>
      </c>
      <c r="G9" s="19">
        <v>12100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2174</v>
      </c>
      <c r="D11" s="19">
        <v>2200</v>
      </c>
      <c r="E11" s="19">
        <v>2225</v>
      </c>
      <c r="F11" s="19">
        <v>2250</v>
      </c>
      <c r="G11" s="19">
        <v>2275</v>
      </c>
    </row>
    <row r="12" spans="1:7" x14ac:dyDescent="0.2">
      <c r="A12" s="23">
        <v>2714</v>
      </c>
      <c r="B12" s="24" t="s">
        <v>12</v>
      </c>
      <c r="C12" s="22">
        <v>224</v>
      </c>
      <c r="D12" s="19">
        <v>250</v>
      </c>
      <c r="E12" s="19">
        <v>275</v>
      </c>
      <c r="F12" s="19">
        <v>300</v>
      </c>
      <c r="G12" s="19">
        <v>325</v>
      </c>
    </row>
    <row r="13" spans="1:7" x14ac:dyDescent="0.2">
      <c r="A13" s="23">
        <v>2811</v>
      </c>
      <c r="B13" s="24" t="s">
        <v>13</v>
      </c>
      <c r="C13" s="22">
        <v>1532</v>
      </c>
      <c r="D13" s="19">
        <v>1550</v>
      </c>
      <c r="E13" s="19">
        <v>1575</v>
      </c>
      <c r="F13" s="19">
        <v>1600</v>
      </c>
      <c r="G13" s="19">
        <v>1625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17544</v>
      </c>
      <c r="D21" s="29">
        <f>SUM(D3:D20)</f>
        <v>17800</v>
      </c>
      <c r="E21" s="29">
        <f>SUM(E3:E20)</f>
        <v>18100</v>
      </c>
      <c r="F21" s="29">
        <f>SUM(F3:F20)</f>
        <v>18400</v>
      </c>
      <c r="G21" s="29">
        <f>SUM(G3:G20)</f>
        <v>18700</v>
      </c>
    </row>
    <row r="22" spans="1:7" x14ac:dyDescent="0.2">
      <c r="A22" s="30"/>
      <c r="B22" s="30"/>
      <c r="C22" s="30"/>
      <c r="D22" s="30"/>
      <c r="E22" s="30"/>
      <c r="F22" s="30"/>
      <c r="G22" s="30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31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4677.7833499999997</v>
      </c>
      <c r="D7" s="22">
        <v>4500</v>
      </c>
      <c r="E7" s="22">
        <v>4500</v>
      </c>
      <c r="F7" s="22">
        <v>4500</v>
      </c>
      <c r="G7" s="22">
        <v>4500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5856.2</v>
      </c>
      <c r="D9" s="22">
        <v>6000</v>
      </c>
      <c r="E9" s="22">
        <v>6000</v>
      </c>
      <c r="F9" s="22">
        <v>6000</v>
      </c>
      <c r="G9" s="22">
        <v>6000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5280</v>
      </c>
      <c r="D11" s="22">
        <v>5000</v>
      </c>
      <c r="E11" s="22">
        <v>5000</v>
      </c>
      <c r="F11" s="22">
        <v>5000</v>
      </c>
      <c r="G11" s="22">
        <v>5000</v>
      </c>
    </row>
    <row r="12" spans="1:7" x14ac:dyDescent="0.2">
      <c r="A12" s="23">
        <v>2714</v>
      </c>
      <c r="B12" s="24" t="s">
        <v>12</v>
      </c>
      <c r="C12" s="22">
        <v>304.25</v>
      </c>
      <c r="D12" s="22">
        <v>500</v>
      </c>
      <c r="E12" s="22">
        <v>500</v>
      </c>
      <c r="F12" s="22">
        <v>500</v>
      </c>
      <c r="G12" s="22">
        <v>500</v>
      </c>
    </row>
    <row r="13" spans="1:7" x14ac:dyDescent="0.2">
      <c r="A13" s="23">
        <v>2811</v>
      </c>
      <c r="B13" s="24" t="s">
        <v>13</v>
      </c>
      <c r="C13" s="22">
        <v>2221.4683</v>
      </c>
      <c r="D13" s="22">
        <v>1500</v>
      </c>
      <c r="E13" s="22">
        <v>1500</v>
      </c>
      <c r="F13" s="22">
        <v>1500</v>
      </c>
      <c r="G13" s="22">
        <v>1500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69</v>
      </c>
      <c r="D18" s="22">
        <v>50</v>
      </c>
      <c r="E18" s="22">
        <v>50</v>
      </c>
      <c r="F18" s="22">
        <v>50</v>
      </c>
      <c r="G18" s="22">
        <v>50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18408.701649999999</v>
      </c>
      <c r="D21" s="29">
        <f>SUM(D3:D20)</f>
        <v>17550</v>
      </c>
      <c r="E21" s="29">
        <f>SUM(E3:E20)</f>
        <v>17550</v>
      </c>
      <c r="F21" s="29">
        <f>SUM(F3:F20)</f>
        <v>17550</v>
      </c>
      <c r="G21" s="29">
        <f>SUM(G3:G20)</f>
        <v>17550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32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305</v>
      </c>
      <c r="D7" s="19">
        <v>320</v>
      </c>
      <c r="E7" s="19">
        <v>320</v>
      </c>
      <c r="F7" s="19">
        <v>320</v>
      </c>
      <c r="G7" s="19"/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2914</v>
      </c>
      <c r="D9" s="19">
        <v>2900</v>
      </c>
      <c r="E9" s="19">
        <v>2900</v>
      </c>
      <c r="F9" s="19">
        <v>2900</v>
      </c>
      <c r="G9" s="19"/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85</v>
      </c>
      <c r="D13" s="19">
        <v>80</v>
      </c>
      <c r="E13" s="19">
        <v>80</v>
      </c>
      <c r="F13" s="19">
        <v>80</v>
      </c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3304</v>
      </c>
      <c r="D21" s="29">
        <f>SUM(D3:D20)</f>
        <v>3300</v>
      </c>
      <c r="E21" s="29">
        <f>SUM(E3:E20)</f>
        <v>3300</v>
      </c>
      <c r="F21" s="29">
        <f>SUM(F3:F20)</f>
        <v>3300</v>
      </c>
      <c r="G21" s="29">
        <f>SUM(G3:G20)</f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33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600</v>
      </c>
      <c r="D7" s="19">
        <v>600</v>
      </c>
      <c r="E7" s="19">
        <v>600</v>
      </c>
      <c r="F7" s="19">
        <v>600</v>
      </c>
      <c r="G7" s="19">
        <v>600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2306</v>
      </c>
      <c r="D9" s="19">
        <v>2400</v>
      </c>
      <c r="E9" s="19">
        <v>2400</v>
      </c>
      <c r="F9" s="19">
        <v>2400</v>
      </c>
      <c r="G9" s="19">
        <v>2400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>
        <v>300</v>
      </c>
      <c r="E11" s="19">
        <v>300</v>
      </c>
      <c r="F11" s="19">
        <v>300</v>
      </c>
      <c r="G11" s="19">
        <v>300</v>
      </c>
    </row>
    <row r="12" spans="1:7" x14ac:dyDescent="0.2">
      <c r="A12" s="23">
        <v>2714</v>
      </c>
      <c r="B12" s="24" t="s">
        <v>12</v>
      </c>
      <c r="C12" s="22"/>
      <c r="D12" s="22"/>
      <c r="E12" s="22"/>
      <c r="F12" s="22"/>
      <c r="G12" s="22"/>
    </row>
    <row r="13" spans="1:7" x14ac:dyDescent="0.2">
      <c r="A13" s="23">
        <v>2811</v>
      </c>
      <c r="B13" s="24" t="s">
        <v>13</v>
      </c>
      <c r="C13" s="22">
        <v>134</v>
      </c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3040</v>
      </c>
      <c r="D21" s="29">
        <f>SUM(D3:D20)</f>
        <v>3300</v>
      </c>
      <c r="E21" s="29">
        <f>SUM(E3:E20)</f>
        <v>3300</v>
      </c>
      <c r="F21" s="29">
        <f>SUM(F3:F20)</f>
        <v>3300</v>
      </c>
      <c r="G21" s="29">
        <f>SUM(G3:G20)</f>
        <v>3300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35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5">
        <v>1011</v>
      </c>
      <c r="D7" s="34">
        <v>1100</v>
      </c>
      <c r="E7" s="34">
        <v>1100</v>
      </c>
      <c r="F7" s="34">
        <v>1100</v>
      </c>
      <c r="G7" s="34">
        <v>1100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5">
        <v>5805</v>
      </c>
      <c r="D9" s="34">
        <v>5800</v>
      </c>
      <c r="E9" s="34">
        <v>5800</v>
      </c>
      <c r="F9" s="34">
        <v>5800</v>
      </c>
      <c r="G9" s="34">
        <v>5800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5">
        <v>10</v>
      </c>
      <c r="D12" s="25">
        <v>10</v>
      </c>
      <c r="E12" s="25">
        <v>10</v>
      </c>
      <c r="F12" s="25">
        <v>10</v>
      </c>
      <c r="G12" s="25">
        <v>10</v>
      </c>
    </row>
    <row r="13" spans="1:7" x14ac:dyDescent="0.2">
      <c r="A13" s="23">
        <v>2811</v>
      </c>
      <c r="B13" s="24" t="s">
        <v>13</v>
      </c>
      <c r="C13" s="25">
        <v>651</v>
      </c>
      <c r="D13" s="34">
        <v>1000</v>
      </c>
      <c r="E13" s="34">
        <v>1000</v>
      </c>
      <c r="F13" s="34">
        <v>1000</v>
      </c>
      <c r="G13" s="34">
        <v>1000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7477</v>
      </c>
      <c r="D21" s="29">
        <f>SUM(D3:D20)</f>
        <v>7910</v>
      </c>
      <c r="E21" s="29">
        <f>SUM(E3:E20)</f>
        <v>7910</v>
      </c>
      <c r="F21" s="29">
        <f>SUM(F3:F20)</f>
        <v>7910</v>
      </c>
      <c r="G21" s="29">
        <f>SUM(G3:G20)</f>
        <v>7910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24" sqref="I2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34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>
        <v>3</v>
      </c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1004</v>
      </c>
      <c r="D7" s="19">
        <v>1100</v>
      </c>
      <c r="E7" s="19">
        <v>1100</v>
      </c>
      <c r="F7" s="19">
        <v>1100</v>
      </c>
      <c r="G7" s="19">
        <v>1100</v>
      </c>
    </row>
    <row r="8" spans="1:7" x14ac:dyDescent="0.2">
      <c r="A8" s="23">
        <v>2528</v>
      </c>
      <c r="B8" s="24" t="s">
        <v>8</v>
      </c>
      <c r="C8" s="22">
        <v>24</v>
      </c>
      <c r="D8" s="19">
        <v>10</v>
      </c>
      <c r="E8" s="19">
        <v>10</v>
      </c>
      <c r="F8" s="19">
        <v>10</v>
      </c>
      <c r="G8" s="19">
        <v>10</v>
      </c>
    </row>
    <row r="9" spans="1:7" x14ac:dyDescent="0.2">
      <c r="A9" s="23">
        <v>2537</v>
      </c>
      <c r="B9" s="24" t="s">
        <v>9</v>
      </c>
      <c r="C9" s="22">
        <v>5593</v>
      </c>
      <c r="D9" s="19">
        <v>5600</v>
      </c>
      <c r="E9" s="19">
        <v>5600</v>
      </c>
      <c r="F9" s="19">
        <v>5600</v>
      </c>
      <c r="G9" s="19">
        <v>5600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>
        <v>10</v>
      </c>
      <c r="D12" s="19">
        <v>10</v>
      </c>
      <c r="E12" s="19">
        <v>10</v>
      </c>
      <c r="F12" s="19">
        <v>10</v>
      </c>
      <c r="G12" s="19">
        <v>10</v>
      </c>
    </row>
    <row r="13" spans="1:7" x14ac:dyDescent="0.2">
      <c r="A13" s="23">
        <v>2811</v>
      </c>
      <c r="B13" s="24" t="s">
        <v>13</v>
      </c>
      <c r="C13" s="22">
        <v>99</v>
      </c>
      <c r="D13" s="19">
        <v>100</v>
      </c>
      <c r="E13" s="19">
        <v>100</v>
      </c>
      <c r="F13" s="19">
        <v>100</v>
      </c>
      <c r="G13" s="19">
        <v>100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>
        <v>-17</v>
      </c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6716</v>
      </c>
      <c r="D21" s="29">
        <f>SUM(D3:D20)</f>
        <v>6820</v>
      </c>
      <c r="E21" s="29">
        <f>SUM(E3:E20)</f>
        <v>6820</v>
      </c>
      <c r="F21" s="29">
        <f>SUM(F3:F20)</f>
        <v>6820</v>
      </c>
      <c r="G21" s="29">
        <f>SUM(G3:G20)</f>
        <v>6820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36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838</v>
      </c>
      <c r="D7" s="19">
        <v>850</v>
      </c>
      <c r="E7" s="19">
        <v>850</v>
      </c>
      <c r="F7" s="19">
        <v>850</v>
      </c>
      <c r="G7" s="19">
        <v>850</v>
      </c>
    </row>
    <row r="8" spans="1:7" x14ac:dyDescent="0.2">
      <c r="A8" s="23">
        <v>2528</v>
      </c>
      <c r="B8" s="24" t="s">
        <v>8</v>
      </c>
      <c r="C8" s="22">
        <v>18</v>
      </c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5938</v>
      </c>
      <c r="D9" s="19">
        <v>6000</v>
      </c>
      <c r="E9" s="19">
        <v>6000</v>
      </c>
      <c r="F9" s="19">
        <v>6000</v>
      </c>
      <c r="G9" s="19">
        <v>6000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449</v>
      </c>
      <c r="D11" s="19">
        <v>400</v>
      </c>
      <c r="E11" s="19">
        <v>400</v>
      </c>
      <c r="F11" s="19">
        <v>400</v>
      </c>
      <c r="G11" s="19">
        <v>400</v>
      </c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54</v>
      </c>
      <c r="D13" s="19">
        <v>50</v>
      </c>
      <c r="E13" s="19">
        <v>50</v>
      </c>
      <c r="F13" s="19">
        <v>50</v>
      </c>
      <c r="G13" s="19">
        <v>50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39</v>
      </c>
      <c r="D18" s="19">
        <v>50</v>
      </c>
      <c r="E18" s="19">
        <v>50</v>
      </c>
      <c r="F18" s="19">
        <v>50</v>
      </c>
      <c r="G18" s="19">
        <v>50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7336</v>
      </c>
      <c r="D21" s="29">
        <f>SUM(D3:D20)</f>
        <v>7350</v>
      </c>
      <c r="E21" s="29">
        <f>SUM(E3:E20)</f>
        <v>7350</v>
      </c>
      <c r="F21" s="29">
        <f>SUM(F3:F20)</f>
        <v>7350</v>
      </c>
      <c r="G21" s="29">
        <f>SUM(G3:G20)</f>
        <v>7350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37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333</v>
      </c>
      <c r="D7" s="19">
        <v>300</v>
      </c>
      <c r="E7" s="19">
        <v>300</v>
      </c>
      <c r="F7" s="19">
        <v>300</v>
      </c>
      <c r="G7" s="19">
        <v>300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3074</v>
      </c>
      <c r="D9" s="19">
        <v>3200</v>
      </c>
      <c r="E9" s="19">
        <v>3200</v>
      </c>
      <c r="F9" s="19">
        <v>3200</v>
      </c>
      <c r="G9" s="19">
        <v>3200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127</v>
      </c>
      <c r="D11" s="19">
        <v>100</v>
      </c>
      <c r="E11" s="19">
        <v>100</v>
      </c>
      <c r="F11" s="19">
        <v>100</v>
      </c>
      <c r="G11" s="19">
        <v>100</v>
      </c>
    </row>
    <row r="12" spans="1:7" x14ac:dyDescent="0.2">
      <c r="A12" s="23">
        <v>2714</v>
      </c>
      <c r="B12" s="24" t="s">
        <v>12</v>
      </c>
      <c r="C12" s="22">
        <v>50</v>
      </c>
      <c r="D12" s="19">
        <v>30</v>
      </c>
      <c r="E12" s="19">
        <v>30</v>
      </c>
      <c r="F12" s="19">
        <v>30</v>
      </c>
      <c r="G12" s="19">
        <v>30</v>
      </c>
    </row>
    <row r="13" spans="1:7" x14ac:dyDescent="0.2">
      <c r="A13" s="23">
        <v>2811</v>
      </c>
      <c r="B13" s="24" t="s">
        <v>13</v>
      </c>
      <c r="C13" s="22">
        <v>10</v>
      </c>
      <c r="D13" s="19">
        <v>10</v>
      </c>
      <c r="E13" s="19">
        <v>10</v>
      </c>
      <c r="F13" s="19">
        <v>10</v>
      </c>
      <c r="G13" s="19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3594</v>
      </c>
      <c r="D21" s="29">
        <f>SUM(D3:D20)</f>
        <v>3640</v>
      </c>
      <c r="E21" s="29">
        <f>SUM(E3:E20)</f>
        <v>3640</v>
      </c>
      <c r="F21" s="29">
        <f>SUM(F3:F20)</f>
        <v>3640</v>
      </c>
      <c r="G21" s="29">
        <f>SUM(G3:G20)</f>
        <v>3640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Layout" zoomScaleNormal="100"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8" x14ac:dyDescent="0.2">
      <c r="A1" s="7"/>
      <c r="B1" s="7" t="s">
        <v>20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  <c r="H1" s="3"/>
    </row>
    <row r="2" spans="1:8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  <c r="H2" s="3"/>
    </row>
    <row r="3" spans="1:8" x14ac:dyDescent="0.2">
      <c r="A3" s="16">
        <v>2322</v>
      </c>
      <c r="B3" s="17" t="s">
        <v>3</v>
      </c>
      <c r="C3" s="18">
        <v>6</v>
      </c>
      <c r="D3" s="33">
        <v>6</v>
      </c>
      <c r="E3" s="33">
        <v>6</v>
      </c>
      <c r="F3" s="33">
        <v>6</v>
      </c>
      <c r="G3" s="33">
        <v>6</v>
      </c>
      <c r="H3" s="3"/>
    </row>
    <row r="4" spans="1:8" x14ac:dyDescent="0.2">
      <c r="A4" s="20">
        <v>2323</v>
      </c>
      <c r="B4" s="21" t="s">
        <v>4</v>
      </c>
      <c r="C4" s="22"/>
      <c r="D4" s="19"/>
      <c r="E4" s="19"/>
      <c r="F4" s="19"/>
      <c r="G4" s="19"/>
      <c r="H4" s="3"/>
    </row>
    <row r="5" spans="1:8" x14ac:dyDescent="0.2">
      <c r="A5" s="23">
        <v>2391</v>
      </c>
      <c r="B5" s="24" t="s">
        <v>5</v>
      </c>
      <c r="C5" s="22"/>
      <c r="D5" s="19"/>
      <c r="E5" s="19"/>
      <c r="F5" s="19"/>
      <c r="G5" s="19"/>
      <c r="H5" s="3"/>
    </row>
    <row r="6" spans="1:8" x14ac:dyDescent="0.2">
      <c r="A6" s="20">
        <v>2394</v>
      </c>
      <c r="B6" s="21" t="s">
        <v>6</v>
      </c>
      <c r="C6" s="22"/>
      <c r="D6" s="19"/>
      <c r="E6" s="19"/>
      <c r="F6" s="19"/>
      <c r="G6" s="19"/>
      <c r="H6" s="3"/>
    </row>
    <row r="7" spans="1:8" x14ac:dyDescent="0.2">
      <c r="A7" s="23">
        <v>2511</v>
      </c>
      <c r="B7" s="24" t="s">
        <v>7</v>
      </c>
      <c r="C7" s="22">
        <v>407</v>
      </c>
      <c r="D7" s="33">
        <v>400</v>
      </c>
      <c r="E7" s="33">
        <v>400</v>
      </c>
      <c r="F7" s="33">
        <v>400</v>
      </c>
      <c r="G7" s="33">
        <v>400</v>
      </c>
      <c r="H7" s="3"/>
    </row>
    <row r="8" spans="1:8" x14ac:dyDescent="0.2">
      <c r="A8" s="23">
        <v>2528</v>
      </c>
      <c r="B8" s="24" t="s">
        <v>8</v>
      </c>
      <c r="C8" s="22"/>
      <c r="D8" s="19"/>
      <c r="E8" s="19"/>
      <c r="F8" s="19"/>
      <c r="G8" s="19"/>
      <c r="H8" s="3"/>
    </row>
    <row r="9" spans="1:8" x14ac:dyDescent="0.2">
      <c r="A9" s="23">
        <v>2537</v>
      </c>
      <c r="B9" s="24" t="s">
        <v>9</v>
      </c>
      <c r="C9" s="22">
        <v>2247</v>
      </c>
      <c r="D9" s="33">
        <v>2300</v>
      </c>
      <c r="E9" s="33">
        <v>2300</v>
      </c>
      <c r="F9" s="33">
        <v>2300</v>
      </c>
      <c r="G9" s="33">
        <v>2300</v>
      </c>
      <c r="H9" s="3"/>
    </row>
    <row r="10" spans="1:8" x14ac:dyDescent="0.2">
      <c r="A10" s="23">
        <v>2539</v>
      </c>
      <c r="B10" s="24" t="s">
        <v>10</v>
      </c>
      <c r="C10" s="22"/>
      <c r="D10" s="19"/>
      <c r="E10" s="19"/>
      <c r="F10" s="19"/>
      <c r="G10" s="19"/>
      <c r="H10" s="3"/>
    </row>
    <row r="11" spans="1:8" x14ac:dyDescent="0.2">
      <c r="A11" s="23">
        <v>2552</v>
      </c>
      <c r="B11" s="24" t="s">
        <v>11</v>
      </c>
      <c r="C11" s="22">
        <v>58</v>
      </c>
      <c r="D11" s="33">
        <v>65</v>
      </c>
      <c r="E11" s="33">
        <v>65</v>
      </c>
      <c r="F11" s="33">
        <v>65</v>
      </c>
      <c r="G11" s="33">
        <v>65</v>
      </c>
      <c r="H11" s="3"/>
    </row>
    <row r="12" spans="1:8" x14ac:dyDescent="0.2">
      <c r="A12" s="23">
        <v>2714</v>
      </c>
      <c r="B12" s="24" t="s">
        <v>12</v>
      </c>
      <c r="C12" s="22"/>
      <c r="D12" s="19"/>
      <c r="E12" s="19"/>
      <c r="F12" s="19"/>
      <c r="G12" s="19"/>
      <c r="H12" s="3"/>
    </row>
    <row r="13" spans="1:8" x14ac:dyDescent="0.2">
      <c r="A13" s="23">
        <v>2811</v>
      </c>
      <c r="B13" s="24" t="s">
        <v>13</v>
      </c>
      <c r="C13" s="22">
        <v>616</v>
      </c>
      <c r="D13" s="33">
        <v>0</v>
      </c>
      <c r="E13" s="33">
        <v>0</v>
      </c>
      <c r="F13" s="33">
        <v>0</v>
      </c>
      <c r="G13" s="33">
        <v>0</v>
      </c>
      <c r="H13" s="3"/>
    </row>
    <row r="14" spans="1:8" x14ac:dyDescent="0.2">
      <c r="A14" s="23">
        <v>4136</v>
      </c>
      <c r="B14" s="24" t="s">
        <v>14</v>
      </c>
      <c r="C14" s="22">
        <v>58</v>
      </c>
      <c r="D14" s="33">
        <v>58</v>
      </c>
      <c r="E14" s="33">
        <v>58</v>
      </c>
      <c r="F14" s="33">
        <v>58</v>
      </c>
      <c r="G14" s="33">
        <v>58</v>
      </c>
      <c r="H14" s="3"/>
    </row>
    <row r="15" spans="1:8" x14ac:dyDescent="0.2">
      <c r="A15" s="26">
        <v>4137</v>
      </c>
      <c r="B15" s="24" t="s">
        <v>15</v>
      </c>
      <c r="C15" s="22"/>
      <c r="D15" s="19"/>
      <c r="E15" s="19"/>
      <c r="F15" s="19"/>
      <c r="G15" s="19"/>
      <c r="H15" s="3"/>
    </row>
    <row r="16" spans="1:8" x14ac:dyDescent="0.2">
      <c r="A16" s="20">
        <v>6313</v>
      </c>
      <c r="B16" s="21" t="s">
        <v>16</v>
      </c>
      <c r="C16" s="22"/>
      <c r="D16" s="19"/>
      <c r="E16" s="19"/>
      <c r="F16" s="19"/>
      <c r="G16" s="19"/>
      <c r="H16" s="3"/>
    </row>
    <row r="17" spans="1:8" x14ac:dyDescent="0.2">
      <c r="A17" s="26">
        <v>6412</v>
      </c>
      <c r="B17" s="24" t="s">
        <v>17</v>
      </c>
      <c r="C17" s="22"/>
      <c r="D17" s="19"/>
      <c r="E17" s="19"/>
      <c r="F17" s="19"/>
      <c r="G17" s="19"/>
      <c r="H17" s="3"/>
    </row>
    <row r="18" spans="1:8" x14ac:dyDescent="0.2">
      <c r="A18" s="26">
        <v>9455</v>
      </c>
      <c r="B18" s="24" t="s">
        <v>18</v>
      </c>
      <c r="C18" s="22"/>
      <c r="D18" s="19"/>
      <c r="E18" s="19"/>
      <c r="F18" s="19"/>
      <c r="G18" s="19"/>
      <c r="H18" s="3"/>
    </row>
    <row r="19" spans="1:8" x14ac:dyDescent="0.2">
      <c r="A19" s="20"/>
      <c r="B19" s="21"/>
      <c r="C19" s="22"/>
      <c r="D19" s="19"/>
      <c r="E19" s="19"/>
      <c r="F19" s="19"/>
      <c r="G19" s="19"/>
      <c r="H19" s="3"/>
    </row>
    <row r="20" spans="1:8" x14ac:dyDescent="0.2">
      <c r="A20" s="8"/>
      <c r="B20" s="9"/>
      <c r="C20" s="35"/>
      <c r="D20" s="36"/>
      <c r="E20" s="36"/>
      <c r="F20" s="36"/>
      <c r="G20" s="36"/>
      <c r="H20" s="3"/>
    </row>
    <row r="21" spans="1:8" x14ac:dyDescent="0.2">
      <c r="A21" s="27" t="s">
        <v>19</v>
      </c>
      <c r="B21" s="27"/>
      <c r="C21" s="28">
        <f>SUM(C3:C20)</f>
        <v>3392</v>
      </c>
      <c r="D21" s="29">
        <f>SUM(D3:D20)</f>
        <v>2829</v>
      </c>
      <c r="E21" s="29">
        <f>SUM(E3:E20)</f>
        <v>2829</v>
      </c>
      <c r="F21" s="29">
        <f>SUM(F3:F20)</f>
        <v>2829</v>
      </c>
      <c r="G21" s="29">
        <f>SUM(G3:G20)</f>
        <v>2829</v>
      </c>
      <c r="H21" s="3"/>
    </row>
    <row r="22" spans="1:8" x14ac:dyDescent="0.2">
      <c r="A22" s="4"/>
      <c r="B22" s="4"/>
      <c r="C22" s="5"/>
      <c r="D22" s="6"/>
      <c r="E22" s="6"/>
      <c r="F22" s="6"/>
      <c r="G22" s="6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/>
      <c r="B26" s="1"/>
    </row>
    <row r="27" spans="1:8" x14ac:dyDescent="0.2">
      <c r="A27" s="2"/>
      <c r="B27" s="2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38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>
        <v>4</v>
      </c>
      <c r="D5" s="19">
        <v>0</v>
      </c>
      <c r="E5" s="19">
        <v>0</v>
      </c>
      <c r="F5" s="19">
        <v>0</v>
      </c>
      <c r="G5" s="19">
        <v>0</v>
      </c>
    </row>
    <row r="6" spans="1:7" x14ac:dyDescent="0.2">
      <c r="A6" s="20">
        <v>2394</v>
      </c>
      <c r="B6" s="21" t="s">
        <v>6</v>
      </c>
      <c r="C6" s="22">
        <v>3</v>
      </c>
      <c r="D6" s="19">
        <v>2</v>
      </c>
      <c r="E6" s="19">
        <v>2</v>
      </c>
      <c r="F6" s="19">
        <v>2</v>
      </c>
      <c r="G6" s="19">
        <v>2</v>
      </c>
    </row>
    <row r="7" spans="1:7" x14ac:dyDescent="0.2">
      <c r="A7" s="23">
        <v>2511</v>
      </c>
      <c r="B7" s="24" t="s">
        <v>7</v>
      </c>
      <c r="C7" s="22">
        <v>3502</v>
      </c>
      <c r="D7" s="19">
        <v>3500</v>
      </c>
      <c r="E7" s="19">
        <v>3500</v>
      </c>
      <c r="F7" s="19">
        <v>3500</v>
      </c>
      <c r="G7" s="19">
        <v>3500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15489</v>
      </c>
      <c r="D9" s="19">
        <v>15500</v>
      </c>
      <c r="E9" s="19">
        <v>15500</v>
      </c>
      <c r="F9" s="19">
        <v>15500</v>
      </c>
      <c r="G9" s="19">
        <v>15500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2610</v>
      </c>
      <c r="D11" s="19">
        <v>2700</v>
      </c>
      <c r="E11" s="19">
        <v>2700</v>
      </c>
      <c r="F11" s="19">
        <v>2800</v>
      </c>
      <c r="G11" s="19">
        <v>2800</v>
      </c>
    </row>
    <row r="12" spans="1:7" x14ac:dyDescent="0.2">
      <c r="A12" s="23">
        <v>2714</v>
      </c>
      <c r="B12" s="24" t="s">
        <v>12</v>
      </c>
      <c r="C12" s="22">
        <v>749</v>
      </c>
      <c r="D12" s="19">
        <v>450</v>
      </c>
      <c r="E12" s="19">
        <v>450</v>
      </c>
      <c r="F12" s="19">
        <v>450</v>
      </c>
      <c r="G12" s="19">
        <v>450</v>
      </c>
    </row>
    <row r="13" spans="1:7" x14ac:dyDescent="0.2">
      <c r="A13" s="23">
        <v>2811</v>
      </c>
      <c r="B13" s="24" t="s">
        <v>13</v>
      </c>
      <c r="C13" s="22">
        <v>885</v>
      </c>
      <c r="D13" s="19">
        <v>3500</v>
      </c>
      <c r="E13" s="19">
        <v>3500</v>
      </c>
      <c r="F13" s="19">
        <v>1200</v>
      </c>
      <c r="G13" s="19">
        <v>1200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>
        <v>730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124</v>
      </c>
      <c r="D18" s="19">
        <v>150</v>
      </c>
      <c r="E18" s="19">
        <v>150</v>
      </c>
      <c r="F18" s="19">
        <v>150</v>
      </c>
      <c r="G18" s="19">
        <v>150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24096</v>
      </c>
      <c r="D21" s="29">
        <f>SUM(D3:D20)</f>
        <v>25802</v>
      </c>
      <c r="E21" s="29">
        <f>SUM(E3:E20)</f>
        <v>25802</v>
      </c>
      <c r="F21" s="29">
        <f>SUM(F3:F20)</f>
        <v>23602</v>
      </c>
      <c r="G21" s="29">
        <f>SUM(G3:G20)</f>
        <v>23602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8" sqref="E28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39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>
        <v>2</v>
      </c>
      <c r="D6" s="19">
        <v>0</v>
      </c>
      <c r="E6" s="19">
        <v>0</v>
      </c>
      <c r="F6" s="19">
        <v>0</v>
      </c>
      <c r="G6" s="19">
        <v>0</v>
      </c>
    </row>
    <row r="7" spans="1:7" x14ac:dyDescent="0.2">
      <c r="A7" s="23">
        <v>2511</v>
      </c>
      <c r="B7" s="24" t="s">
        <v>7</v>
      </c>
      <c r="C7" s="22">
        <v>565</v>
      </c>
      <c r="D7" s="22">
        <v>570</v>
      </c>
      <c r="E7" s="22">
        <v>570</v>
      </c>
      <c r="F7" s="22">
        <v>570</v>
      </c>
      <c r="G7" s="22">
        <v>570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3966</v>
      </c>
      <c r="D9" s="22">
        <v>3970</v>
      </c>
      <c r="E9" s="22">
        <v>3970</v>
      </c>
      <c r="F9" s="22">
        <v>3970</v>
      </c>
      <c r="G9" s="22">
        <v>3970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219</v>
      </c>
      <c r="D11" s="22">
        <v>200</v>
      </c>
      <c r="E11" s="22">
        <v>200</v>
      </c>
      <c r="F11" s="22">
        <v>200</v>
      </c>
      <c r="G11" s="22">
        <v>200</v>
      </c>
    </row>
    <row r="12" spans="1:7" x14ac:dyDescent="0.2">
      <c r="A12" s="23">
        <v>2714</v>
      </c>
      <c r="B12" s="24" t="s">
        <v>12</v>
      </c>
      <c r="C12" s="22"/>
      <c r="D12" s="22"/>
      <c r="E12" s="22"/>
      <c r="F12" s="22"/>
      <c r="G12" s="22"/>
    </row>
    <row r="13" spans="1:7" x14ac:dyDescent="0.2">
      <c r="A13" s="23">
        <v>2811</v>
      </c>
      <c r="B13" s="24" t="s">
        <v>13</v>
      </c>
      <c r="C13" s="22"/>
      <c r="D13" s="22"/>
      <c r="E13" s="22"/>
      <c r="F13" s="22"/>
      <c r="G13" s="22"/>
    </row>
    <row r="14" spans="1:7" x14ac:dyDescent="0.2">
      <c r="A14" s="23">
        <v>4136</v>
      </c>
      <c r="B14" s="24" t="s">
        <v>14</v>
      </c>
      <c r="C14" s="22"/>
      <c r="D14" s="22"/>
      <c r="E14" s="22"/>
      <c r="F14" s="22"/>
      <c r="G14" s="22"/>
    </row>
    <row r="15" spans="1:7" x14ac:dyDescent="0.2">
      <c r="A15" s="26">
        <v>4137</v>
      </c>
      <c r="B15" s="24" t="s">
        <v>15</v>
      </c>
      <c r="C15" s="22"/>
      <c r="D15" s="22"/>
      <c r="E15" s="22"/>
      <c r="F15" s="22"/>
      <c r="G15" s="22"/>
    </row>
    <row r="16" spans="1:7" x14ac:dyDescent="0.2">
      <c r="A16" s="20">
        <v>6313</v>
      </c>
      <c r="B16" s="21" t="s">
        <v>16</v>
      </c>
      <c r="C16" s="22"/>
      <c r="D16" s="22"/>
      <c r="E16" s="22"/>
      <c r="F16" s="22"/>
      <c r="G16" s="22"/>
    </row>
    <row r="17" spans="1:7" x14ac:dyDescent="0.2">
      <c r="A17" s="26">
        <v>6412</v>
      </c>
      <c r="B17" s="24" t="s">
        <v>17</v>
      </c>
      <c r="C17" s="22"/>
      <c r="D17" s="22"/>
      <c r="E17" s="22"/>
      <c r="F17" s="22"/>
      <c r="G17" s="22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4752</v>
      </c>
      <c r="D21" s="29">
        <f>SUM(D3:D20)</f>
        <v>4740</v>
      </c>
      <c r="E21" s="29">
        <f>SUM(E3:E20)</f>
        <v>4740</v>
      </c>
      <c r="F21" s="29">
        <f>SUM(F3:F20)</f>
        <v>4740</v>
      </c>
      <c r="G21" s="29">
        <f>SUM(G3:G20)</f>
        <v>4740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25" sqref="C25"/>
    </sheetView>
  </sheetViews>
  <sheetFormatPr defaultRowHeight="14.25" x14ac:dyDescent="0.2"/>
  <cols>
    <col min="2" max="2" width="38" bestFit="1" customWidth="1"/>
  </cols>
  <sheetData>
    <row r="1" spans="1:7" x14ac:dyDescent="0.2">
      <c r="A1" s="7"/>
      <c r="B1" s="7" t="s">
        <v>40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628</v>
      </c>
      <c r="D7" s="19">
        <v>650</v>
      </c>
      <c r="E7" s="19">
        <v>650</v>
      </c>
      <c r="F7" s="19">
        <v>650</v>
      </c>
      <c r="G7" s="19">
        <v>650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6251</v>
      </c>
      <c r="D9" s="19">
        <v>6300</v>
      </c>
      <c r="E9" s="19">
        <v>6300</v>
      </c>
      <c r="F9" s="19">
        <v>6300</v>
      </c>
      <c r="G9" s="19">
        <v>6300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1639</v>
      </c>
      <c r="D11" s="19">
        <v>1650</v>
      </c>
      <c r="E11" s="19">
        <v>1650</v>
      </c>
      <c r="F11" s="19">
        <v>1650</v>
      </c>
      <c r="G11" s="19">
        <v>1650</v>
      </c>
    </row>
    <row r="12" spans="1:7" x14ac:dyDescent="0.2">
      <c r="A12" s="23">
        <v>2714</v>
      </c>
      <c r="B12" s="24" t="s">
        <v>12</v>
      </c>
      <c r="C12" s="22">
        <v>-202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">
      <c r="A13" s="23">
        <v>2811</v>
      </c>
      <c r="B13" s="24" t="s">
        <v>13</v>
      </c>
      <c r="C13" s="22">
        <v>3</v>
      </c>
      <c r="D13" s="19">
        <v>10</v>
      </c>
      <c r="E13" s="19">
        <v>10</v>
      </c>
      <c r="F13" s="19">
        <v>10</v>
      </c>
      <c r="G13" s="19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39</v>
      </c>
      <c r="D18" s="19">
        <v>40</v>
      </c>
      <c r="E18" s="19">
        <v>40</v>
      </c>
      <c r="F18" s="19">
        <v>40</v>
      </c>
      <c r="G18" s="19">
        <v>40</v>
      </c>
    </row>
    <row r="19" spans="1:7" x14ac:dyDescent="0.2">
      <c r="A19" s="20"/>
      <c r="B19" s="21"/>
      <c r="C19" s="25"/>
      <c r="D19" s="34"/>
      <c r="E19" s="34"/>
      <c r="F19" s="34"/>
      <c r="G19" s="34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8358</v>
      </c>
      <c r="D21" s="29">
        <f>SUM(D3:D20)</f>
        <v>8650</v>
      </c>
      <c r="E21" s="29">
        <f>SUM(E3:E20)</f>
        <v>8650</v>
      </c>
      <c r="F21" s="29">
        <f>SUM(F3:F20)</f>
        <v>8650</v>
      </c>
      <c r="G21" s="29">
        <f>SUM(G3:G20)</f>
        <v>8650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21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>
        <v>5</v>
      </c>
      <c r="E5" s="19">
        <v>5</v>
      </c>
      <c r="F5" s="19">
        <v>5</v>
      </c>
      <c r="G5" s="19">
        <v>5</v>
      </c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211</v>
      </c>
      <c r="D7" s="19">
        <v>200</v>
      </c>
      <c r="E7" s="19">
        <v>200</v>
      </c>
      <c r="F7" s="19">
        <v>200</v>
      </c>
      <c r="G7" s="19">
        <v>200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3999</v>
      </c>
      <c r="D9" s="19">
        <v>4000</v>
      </c>
      <c r="E9" s="19">
        <v>4000</v>
      </c>
      <c r="F9" s="19">
        <v>4000</v>
      </c>
      <c r="G9" s="19">
        <v>4000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1962</v>
      </c>
      <c r="D11" s="19">
        <v>1730</v>
      </c>
      <c r="E11" s="19">
        <v>1730</v>
      </c>
      <c r="F11" s="19">
        <v>1730</v>
      </c>
      <c r="G11" s="19">
        <v>1730</v>
      </c>
    </row>
    <row r="12" spans="1:7" x14ac:dyDescent="0.2">
      <c r="A12" s="23">
        <v>2714</v>
      </c>
      <c r="B12" s="24" t="s">
        <v>12</v>
      </c>
      <c r="C12" s="22"/>
      <c r="D12" s="19">
        <v>10</v>
      </c>
      <c r="E12" s="19">
        <v>10</v>
      </c>
      <c r="F12" s="19">
        <v>10</v>
      </c>
      <c r="G12" s="19">
        <v>10</v>
      </c>
    </row>
    <row r="13" spans="1:7" x14ac:dyDescent="0.2">
      <c r="A13" s="23">
        <v>2811</v>
      </c>
      <c r="B13" s="24" t="s">
        <v>13</v>
      </c>
      <c r="C13" s="22">
        <v>7838</v>
      </c>
      <c r="D13" s="34">
        <f>3000+16000</f>
        <v>19000</v>
      </c>
      <c r="E13" s="34">
        <f>3000</f>
        <v>3000</v>
      </c>
      <c r="F13" s="34">
        <f>3000</f>
        <v>3000</v>
      </c>
      <c r="G13" s="34">
        <f>3000</f>
        <v>3000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99</v>
      </c>
      <c r="D18" s="19">
        <v>55</v>
      </c>
      <c r="E18" s="19">
        <v>55</v>
      </c>
      <c r="F18" s="19">
        <v>55</v>
      </c>
      <c r="G18" s="19">
        <v>55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14109</v>
      </c>
      <c r="D21" s="29">
        <f>SUM(D3:D20)</f>
        <v>25000</v>
      </c>
      <c r="E21" s="29">
        <f>SUM(E3:E20)</f>
        <v>9000</v>
      </c>
      <c r="F21" s="29">
        <f>SUM(F3:F20)</f>
        <v>9000</v>
      </c>
      <c r="G21" s="29">
        <f>SUM(G3:G20)</f>
        <v>9000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22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532</v>
      </c>
      <c r="D7" s="19">
        <v>530</v>
      </c>
      <c r="E7" s="19">
        <v>530</v>
      </c>
      <c r="F7" s="19">
        <v>530</v>
      </c>
      <c r="G7" s="19">
        <v>530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942</v>
      </c>
      <c r="D9" s="19">
        <v>950</v>
      </c>
      <c r="E9" s="19">
        <v>950</v>
      </c>
      <c r="F9" s="19">
        <v>950</v>
      </c>
      <c r="G9" s="19">
        <v>950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8</v>
      </c>
      <c r="D11" s="19">
        <v>8</v>
      </c>
      <c r="E11" s="19">
        <v>10</v>
      </c>
      <c r="F11" s="19">
        <v>10</v>
      </c>
      <c r="G11" s="19">
        <v>10</v>
      </c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1482</v>
      </c>
      <c r="D21" s="29">
        <f>SUM(D3:D20)</f>
        <v>1488</v>
      </c>
      <c r="E21" s="29">
        <f>SUM(E3:E20)</f>
        <v>1490</v>
      </c>
      <c r="F21" s="29">
        <f>SUM(F3:F20)</f>
        <v>1490</v>
      </c>
      <c r="G21" s="29">
        <f>SUM(G3:G20)</f>
        <v>1490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23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626</v>
      </c>
      <c r="D7" s="22">
        <v>520</v>
      </c>
      <c r="E7" s="22">
        <v>500</v>
      </c>
      <c r="F7" s="22">
        <v>450</v>
      </c>
      <c r="G7" s="22">
        <v>450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4594</v>
      </c>
      <c r="D9" s="22">
        <v>4500</v>
      </c>
      <c r="E9" s="22">
        <v>4500</v>
      </c>
      <c r="F9" s="22">
        <v>4500</v>
      </c>
      <c r="G9" s="19">
        <v>4500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135</v>
      </c>
      <c r="D11" s="22">
        <v>130</v>
      </c>
      <c r="E11" s="22">
        <v>130</v>
      </c>
      <c r="F11" s="22">
        <v>130</v>
      </c>
      <c r="G11" s="22">
        <v>130</v>
      </c>
    </row>
    <row r="12" spans="1:7" x14ac:dyDescent="0.2">
      <c r="A12" s="23">
        <v>2714</v>
      </c>
      <c r="B12" s="24" t="s">
        <v>12</v>
      </c>
      <c r="C12" s="22">
        <v>9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">
      <c r="A13" s="23">
        <v>2811</v>
      </c>
      <c r="B13" s="24" t="s">
        <v>13</v>
      </c>
      <c r="C13" s="22">
        <v>229</v>
      </c>
      <c r="D13" s="22">
        <v>500</v>
      </c>
      <c r="E13" s="22">
        <v>0</v>
      </c>
      <c r="F13" s="22">
        <v>0</v>
      </c>
      <c r="G13" s="22">
        <v>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5593</v>
      </c>
      <c r="D21" s="29">
        <f>SUM(D3:D20)</f>
        <v>5650</v>
      </c>
      <c r="E21" s="29">
        <f>SUM(E3:E20)</f>
        <v>5130</v>
      </c>
      <c r="F21" s="29">
        <f>SUM(F3:F20)</f>
        <v>5080</v>
      </c>
      <c r="G21" s="29">
        <f>SUM(G3:G20)</f>
        <v>5080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24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703</v>
      </c>
      <c r="D7" s="19">
        <v>700</v>
      </c>
      <c r="E7" s="19">
        <v>700</v>
      </c>
      <c r="F7" s="19">
        <v>700</v>
      </c>
      <c r="G7" s="19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3390</v>
      </c>
      <c r="D9" s="19">
        <v>3400</v>
      </c>
      <c r="E9" s="19">
        <v>3400</v>
      </c>
      <c r="F9" s="19">
        <v>3400</v>
      </c>
      <c r="G9" s="19">
        <v>3400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149</v>
      </c>
      <c r="D11" s="19">
        <v>200</v>
      </c>
      <c r="E11" s="19">
        <v>200</v>
      </c>
      <c r="F11" s="19">
        <v>200</v>
      </c>
      <c r="G11" s="19">
        <v>200</v>
      </c>
    </row>
    <row r="12" spans="1:7" x14ac:dyDescent="0.2">
      <c r="A12" s="23">
        <v>2714</v>
      </c>
      <c r="B12" s="24" t="s">
        <v>12</v>
      </c>
      <c r="C12" s="22">
        <v>83</v>
      </c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15</v>
      </c>
      <c r="D13" s="19">
        <v>15</v>
      </c>
      <c r="E13" s="19">
        <v>15</v>
      </c>
      <c r="F13" s="19">
        <v>15</v>
      </c>
      <c r="G13" s="19">
        <v>15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4340</v>
      </c>
      <c r="D21" s="29">
        <f>SUM(D3:D20)</f>
        <v>4315</v>
      </c>
      <c r="E21" s="29">
        <f>SUM(E3:E20)</f>
        <v>4315</v>
      </c>
      <c r="F21" s="29">
        <f>SUM(F3:F20)</f>
        <v>4315</v>
      </c>
      <c r="G21" s="29">
        <f>SUM(G3:G20)</f>
        <v>4315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25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1111</v>
      </c>
      <c r="D7" s="19">
        <v>1000</v>
      </c>
      <c r="E7" s="19"/>
      <c r="F7" s="19"/>
      <c r="G7" s="19"/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2809</v>
      </c>
      <c r="D9" s="19">
        <v>3175</v>
      </c>
      <c r="E9" s="19">
        <v>3175</v>
      </c>
      <c r="F9" s="19">
        <v>3175</v>
      </c>
      <c r="G9" s="19">
        <v>3175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128</v>
      </c>
      <c r="D11" s="19">
        <v>80</v>
      </c>
      <c r="E11" s="19">
        <v>80</v>
      </c>
      <c r="F11" s="19">
        <v>80</v>
      </c>
      <c r="G11" s="19">
        <v>80</v>
      </c>
    </row>
    <row r="12" spans="1:7" x14ac:dyDescent="0.2">
      <c r="A12" s="23">
        <v>2714</v>
      </c>
      <c r="B12" s="24" t="s">
        <v>12</v>
      </c>
      <c r="C12" s="22">
        <v>27</v>
      </c>
      <c r="D12" s="19">
        <v>10</v>
      </c>
      <c r="E12" s="19">
        <v>10</v>
      </c>
      <c r="F12" s="19">
        <v>10</v>
      </c>
      <c r="G12" s="19">
        <v>10</v>
      </c>
    </row>
    <row r="13" spans="1:7" x14ac:dyDescent="0.2">
      <c r="A13" s="23">
        <v>2811</v>
      </c>
      <c r="B13" s="24" t="s">
        <v>13</v>
      </c>
      <c r="C13" s="22">
        <v>499</v>
      </c>
      <c r="D13" s="19">
        <v>320</v>
      </c>
      <c r="E13" s="19">
        <v>320</v>
      </c>
      <c r="F13" s="19">
        <v>320</v>
      </c>
      <c r="G13" s="19">
        <v>320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>
        <v>118314</v>
      </c>
      <c r="D16" s="19">
        <v>45000</v>
      </c>
      <c r="E16" s="19">
        <v>20000</v>
      </c>
      <c r="F16" s="19">
        <v>0</v>
      </c>
      <c r="G16" s="19">
        <v>0</v>
      </c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122888</v>
      </c>
      <c r="D21" s="29">
        <f>SUM(D3:D20)</f>
        <v>49585</v>
      </c>
      <c r="E21" s="29">
        <f>SUM(E3:E20)</f>
        <v>23585</v>
      </c>
      <c r="F21" s="29">
        <f>SUM(F3:F20)</f>
        <v>3585</v>
      </c>
      <c r="G21" s="29">
        <f>SUM(G3:G20)</f>
        <v>3585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2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26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661</v>
      </c>
      <c r="D7" s="19">
        <v>700</v>
      </c>
      <c r="E7" s="19">
        <v>700</v>
      </c>
      <c r="F7" s="19">
        <v>700</v>
      </c>
      <c r="G7" s="19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6526</v>
      </c>
      <c r="D9" s="19">
        <v>6600</v>
      </c>
      <c r="E9" s="19">
        <v>6600</v>
      </c>
      <c r="F9" s="19">
        <v>6600</v>
      </c>
      <c r="G9" s="19">
        <v>6600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123</v>
      </c>
      <c r="D11" s="19">
        <v>100</v>
      </c>
      <c r="E11" s="19">
        <v>100</v>
      </c>
      <c r="F11" s="19">
        <v>100</v>
      </c>
      <c r="G11" s="19">
        <v>100</v>
      </c>
    </row>
    <row r="12" spans="1:7" x14ac:dyDescent="0.2">
      <c r="A12" s="23">
        <v>2714</v>
      </c>
      <c r="B12" s="24" t="s">
        <v>12</v>
      </c>
      <c r="C12" s="22">
        <v>0</v>
      </c>
      <c r="D12" s="19">
        <v>25</v>
      </c>
      <c r="E12" s="19">
        <v>25</v>
      </c>
      <c r="F12" s="19">
        <v>25</v>
      </c>
      <c r="G12" s="19">
        <v>25</v>
      </c>
    </row>
    <row r="13" spans="1:7" x14ac:dyDescent="0.2">
      <c r="A13" s="23">
        <v>2811</v>
      </c>
      <c r="B13" s="24" t="s">
        <v>13</v>
      </c>
      <c r="C13" s="22">
        <v>46</v>
      </c>
      <c r="D13" s="19">
        <v>5</v>
      </c>
      <c r="E13" s="19">
        <v>5</v>
      </c>
      <c r="F13" s="19">
        <v>5</v>
      </c>
      <c r="G13" s="19">
        <v>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35"/>
      <c r="D20" s="36"/>
      <c r="E20" s="36"/>
      <c r="F20" s="36"/>
      <c r="G20" s="36"/>
    </row>
    <row r="21" spans="1:7" x14ac:dyDescent="0.2">
      <c r="A21" s="27" t="s">
        <v>19</v>
      </c>
      <c r="B21" s="27"/>
      <c r="C21" s="28">
        <f>SUM(C3:C20)</f>
        <v>7356</v>
      </c>
      <c r="D21" s="29">
        <f>SUM(D3:D20)</f>
        <v>7430</v>
      </c>
      <c r="E21" s="29">
        <f>SUM(E3:E20)</f>
        <v>7430</v>
      </c>
      <c r="F21" s="29">
        <f>SUM(F3:F20)</f>
        <v>7430</v>
      </c>
      <c r="G21" s="29">
        <f>SUM(G3:G20)</f>
        <v>7430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" sqref="C3:G1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27</v>
      </c>
      <c r="C1" s="12">
        <v>2014</v>
      </c>
      <c r="D1" s="12">
        <v>2015</v>
      </c>
      <c r="E1" s="12">
        <v>2016</v>
      </c>
      <c r="F1" s="12">
        <v>2017</v>
      </c>
      <c r="G1" s="12">
        <v>2018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1007</v>
      </c>
      <c r="D7" s="19">
        <v>1000</v>
      </c>
      <c r="E7" s="19">
        <v>1000</v>
      </c>
      <c r="F7" s="19">
        <v>1000</v>
      </c>
      <c r="G7" s="19">
        <v>1000</v>
      </c>
    </row>
    <row r="8" spans="1:7" x14ac:dyDescent="0.2">
      <c r="A8" s="23">
        <v>2528</v>
      </c>
      <c r="B8" s="24" t="s">
        <v>8</v>
      </c>
      <c r="C8" s="22"/>
      <c r="D8" s="22"/>
      <c r="E8" s="22"/>
      <c r="F8" s="22"/>
      <c r="G8" s="22"/>
    </row>
    <row r="9" spans="1:7" x14ac:dyDescent="0.2">
      <c r="A9" s="23">
        <v>2537</v>
      </c>
      <c r="B9" s="24" t="s">
        <v>9</v>
      </c>
      <c r="C9" s="22">
        <v>4717</v>
      </c>
      <c r="D9" s="19">
        <v>4700</v>
      </c>
      <c r="E9" s="19">
        <v>4700</v>
      </c>
      <c r="F9" s="19">
        <v>4700</v>
      </c>
      <c r="G9" s="19">
        <v>4700</v>
      </c>
    </row>
    <row r="10" spans="1:7" x14ac:dyDescent="0.2">
      <c r="A10" s="23">
        <v>2539</v>
      </c>
      <c r="B10" s="24" t="s">
        <v>10</v>
      </c>
      <c r="C10" s="22"/>
      <c r="D10" s="22"/>
      <c r="E10" s="22"/>
      <c r="F10" s="22"/>
      <c r="G10" s="22"/>
    </row>
    <row r="11" spans="1:7" x14ac:dyDescent="0.2">
      <c r="A11" s="23">
        <v>2552</v>
      </c>
      <c r="B11" s="24" t="s">
        <v>11</v>
      </c>
      <c r="C11" s="22">
        <v>137</v>
      </c>
      <c r="D11" s="19">
        <v>130</v>
      </c>
      <c r="E11" s="19">
        <v>130</v>
      </c>
      <c r="F11" s="19">
        <v>130</v>
      </c>
      <c r="G11" s="19">
        <v>130</v>
      </c>
    </row>
    <row r="12" spans="1:7" x14ac:dyDescent="0.2">
      <c r="A12" s="23">
        <v>2714</v>
      </c>
      <c r="B12" s="24" t="s">
        <v>12</v>
      </c>
      <c r="C12" s="22"/>
      <c r="D12" s="22"/>
      <c r="E12" s="22"/>
      <c r="F12" s="22"/>
      <c r="G12" s="22"/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5861</v>
      </c>
      <c r="D21" s="29">
        <f>SUM(D3:D20)</f>
        <v>5830</v>
      </c>
      <c r="E21" s="29">
        <f>SUM(E3:E20)</f>
        <v>5830</v>
      </c>
      <c r="F21" s="29">
        <f>SUM(F3:F20)</f>
        <v>5830</v>
      </c>
      <c r="G21" s="29">
        <f>SUM(G3:G20)</f>
        <v>5830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QZUX6KDAKH7W-49-14103</_dlc_DocId>
    <_dlc_DocIdUrl xmlns="eec14d05-b663-4c4f-ba9e-f91ce218b26b">
      <Url>http://rkdhs-fi/enhet/ofa/sfo/_layouts/DocIdRedir.aspx?ID=QZUX6KDAKH7W-49-14103</Url>
      <Description>QZUX6KDAKH7W-49-14103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379E82-3B53-4B9F-87AF-8CD9080933A8}">
  <ds:schemaRefs>
    <ds:schemaRef ds:uri="http://www.w3.org/XML/1998/namespace"/>
    <ds:schemaRef ds:uri="eec14d05-b663-4c4f-ba9e-f91ce218b26b"/>
    <ds:schemaRef ds:uri="http://purl.org/dc/terms/"/>
    <ds:schemaRef ds:uri="http://purl.org/dc/elements/1.1/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5D698905-4DC3-4238-936E-799AC3CE4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Sara Jendi Linder</cp:lastModifiedBy>
  <cp:lastPrinted>2015-12-10T10:45:06Z</cp:lastPrinted>
  <dcterms:created xsi:type="dcterms:W3CDTF">2011-10-26T09:40:34Z</dcterms:created>
  <dcterms:modified xsi:type="dcterms:W3CDTF">2015-12-10T10:45:08Z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0x01010053E1D612BA3F4E21AA250ECD751942B3005AA2C71204BC8444B2029BED0D0183DF</vt:lpwstr>
  </property>
  <property fmtid="{D5CDD505-2E9C-101B-9397-08002B2CF9AE}" pid="3" name="_dlc_DocIdItemGuid">
    <vt:lpwstr>e2ed32f8-3132-448e-95e7-b160226aa925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  <property fmtid="{D5CDD505-2E9C-101B-9397-08002B2CF9AE}" pid="6" name="Departementsenhet">
    <vt:lpwstr/>
  </property>
  <property fmtid="{D5CDD505-2E9C-101B-9397-08002B2CF9AE}" pid="7" name="Aktivitetskategori">
    <vt:lpwstr/>
  </property>
</Properties>
</file>