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s-FS/Grupp lakemedel och smittskydd/Läkemedel/Anslag 1_5/Utbetalningar/5. Maj-november/"/>
    </mc:Choice>
  </mc:AlternateContent>
  <xr:revisionPtr revIDLastSave="0" documentId="14_{D07C939D-748D-4E92-B008-1CB36DCD4897}" xr6:coauthVersionLast="47" xr6:coauthVersionMax="47" xr10:uidLastSave="{00000000-0000-0000-0000-000000000000}"/>
  <bookViews>
    <workbookView xWindow="-110" yWindow="-110" windowWidth="19420" windowHeight="1042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C24" i="1" l="1"/>
  <c r="E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4" i="1" l="1"/>
</calcChain>
</file>

<file path=xl/sharedStrings.xml><?xml version="1.0" encoding="utf-8"?>
<sst xmlns="http://schemas.openxmlformats.org/spreadsheetml/2006/main" count="28" uniqueCount="28">
  <si>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</si>
  <si>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</si>
  <si>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</si>
  <si>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</si>
  <si>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</si>
  <si>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</si>
  <si>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</si>
  <si>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</si>
  <si>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</si>
  <si>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</si>
  <si>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</si>
  <si>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</si>
  <si>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</si>
  <si>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</si>
  <si>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</si>
  <si>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</si>
  <si>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</si>
  <si>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</si>
  <si>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</si>
  <si>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</si>
  <si>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</si>
  <si>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</si>
  <si>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</si>
  <si>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Utbetalning maj (kr)</t>
  </si>
  <si>
    <t>*Justering återbäring (kr)</t>
  </si>
  <si>
    <t>Fördelning av statsbidraget för läkemedelsförmånerna för utbetalning i maj t.o.m december 2022 avseende kostnader för mars t.o.m oktober 2022</t>
  </si>
  <si>
    <t>Utbetalning per månad juni t.o.m. december (kr)</t>
  </si>
  <si>
    <r>
      <rPr>
        <b/>
        <sz val="11"/>
        <rFont val="Arial"/>
        <family val="2"/>
      </rPr>
      <t>Statsbidrag maj t.o.</t>
    </r>
    <r>
      <rPr>
        <b/>
        <sz val="11"/>
        <color theme="1"/>
        <rFont val="Arial"/>
        <family val="2"/>
      </rPr>
      <t>m december (kr)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</si>
</sst>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b/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</cellStyleXfs>
  <cellXfs count="19">
    <xf numFmtId="0" fontId="0" fillId="0" borderId="0" xfId="0"/>
    <xf numFmtId="3" fontId="1" fillId="0" borderId="1" xfId="0" applyNumberFormat="1" applyFont="1" applyBorder="1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3" fontId="1" fillId="0" borderId="2" xfId="0" applyNumberFormat="1" applyFont="1" applyBorder="1"/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 wrapText="1"/>
    </xf>
    <xf numFmtId="3" fontId="2" fillId="0" borderId="6" xfId="0" applyNumberFormat="1" applyFont="1" applyBorder="1"/>
    <xf numFmtId="3" fontId="17" fillId="0" borderId="7" xfId="0" applyNumberFormat="1" applyFont="1" applyBorder="1" applyAlignment="1">
      <alignment horizontal="right" vertical="center" wrapText="1"/>
    </xf>
    <xf numFmtId="3" fontId="17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/>
    <xf numFmtId="0" fontId="16" fillId="0" borderId="3" xfId="0" applyFont="1" applyBorder="1" applyAlignment="1">
      <alignment horizontal="center" wrapText="1"/>
    </xf>
    <xf numFmtId="3" fontId="18" fillId="0" borderId="4" xfId="0" applyNumberFormat="1" applyFont="1" applyBorder="1"/>
    <xf numFmtId="3" fontId="16" fillId="0" borderId="5" xfId="0" applyNumberFormat="1" applyFont="1" applyBorder="1"/>
    <xf numFmtId="0" fontId="19" fillId="0" borderId="0" xfId="0" applyFont="1" applyAlignment="1">
      <alignment horizontal="left" vertical="center" wrapText="1"/>
    </xf>
  </cellXfs>
  <cellStyles count="33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116418</xdr:colOff>
      <xdr:row>3</xdr:row>
      <xdr:rowOff>169333</xdr:rowOff>
    </xdr:from>
    <xdr:to>
      <xdr:col>6</xdr:col>
      <xdr:colOff>1185333</xdr:colOff>
      <xdr:row>20</xdr:row>
      <xdr:rowOff>105833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3FF08B-14EB-436C-A37E-29D4CFA0BDE4}"/>
            </a:ext>
          </a:extLst>
        </xdr:cNvPr>
        <xdr:cNvSpPr txBox="1"/>
      </xdr:nvSpPr>
      <xdr:spPr>
        <a:xfrm>
          <a:off x="6413501" y="1746250"/>
          <a:ext cx="2328332" cy="31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Enligt statens och SKR:s överenskommelse om statens bidrag till landstingen för kostnader för läkemedelsförmånerna m.m. för år 2021 (dnr </a:t>
          </a:r>
          <a:r>
            <a:rPr lang="sv-S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S2021/00821)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ska staten och regionerna dela på återbäringen som genereras av de sidoöverenskommelser som läkemedelsföretag och regioner ingår inom ramen för TLV:s ärendehandläggning för vissa läkemedel. En första justering baserat på en prognos av statens andel av besparingsbeloppet gjordes i februari</a:t>
          </a:r>
          <a:r>
            <a:rPr lang="sv-S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2022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Utbetalningen</a:t>
          </a:r>
          <a:r>
            <a:rPr lang="sv-S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maj månad innebär att beloppet slutjusteras. 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N28"/>
  <sheetViews>
    <sheetView tabSelected="1" view="pageLayout" zoomScale="70" zoomScaleNormal="100" zoomScalePageLayoutView="70" workbookViewId="0">
      <selection activeCell="F26" sqref="F26"/>
    </sheetView>
  </sheetViews>
  <sheetFormatPr defaultColWidth="17.54296875" defaultRowHeight="14.5" x14ac:dyDescent="0.35"/>
  <cols>
    <col min="1" max="1" width="18" customWidth="1"/>
    <col min="4" max="4" width="19.26953125" customWidth="1"/>
  </cols>
  <sheetData>
    <row r="1" spans="1:14" ht="58.5" customHeight="1" thickBot="1" x14ac:dyDescent="0.4">
      <c r="A1" s="18" t="s">
        <v>25</v>
      </c>
      <c r="B1" s="18"/>
      <c r="C1" s="18"/>
      <c r="D1" s="18"/>
      <c r="E1" s="18"/>
      <c r="F1" s="18"/>
      <c r="G1" s="18"/>
      <c r="H1" s="10"/>
      <c r="I1" s="10"/>
      <c r="J1" s="10"/>
      <c r="K1" s="10"/>
      <c r="L1" s="10"/>
      <c r="M1" s="10"/>
      <c r="N1" s="10"/>
    </row>
    <row r="2" spans="1:14" ht="43" thickBot="1" x14ac:dyDescent="0.4">
      <c r="A2" s="6" t="s">
        <v>0</v>
      </c>
      <c r="B2" s="7" t="s">
        <v>27</v>
      </c>
      <c r="C2" s="7" t="s">
        <v>24</v>
      </c>
      <c r="D2" s="15" t="s">
        <v>23</v>
      </c>
      <c r="E2" s="15" t="s">
        <v>26</v>
      </c>
    </row>
    <row r="3" spans="1:14" x14ac:dyDescent="0.35">
      <c r="A3" s="8" t="s">
        <v>1</v>
      </c>
      <c r="B3" s="8">
        <v>613925350</v>
      </c>
      <c r="C3" s="12">
        <v>-59138</v>
      </c>
      <c r="D3" s="16">
        <f>+SUM(B3:C3)</f>
        <v>613866212</v>
      </c>
      <c r="E3" s="16">
        <f>B3</f>
        <v>613925350</v>
      </c>
    </row>
    <row r="4" spans="1:14" x14ac:dyDescent="0.35">
      <c r="A4" s="1" t="s">
        <v>2</v>
      </c>
      <c r="B4" s="1">
        <v>102768013</v>
      </c>
      <c r="C4" s="13">
        <v>550030</v>
      </c>
      <c r="D4" s="16">
        <f t="shared" ref="D4:D22" si="0">SUM(B4:C4)</f>
        <v>103318043</v>
      </c>
      <c r="E4" s="16">
        <f t="shared" ref="E4:E23" si="1">B4</f>
        <v>102768013</v>
      </c>
    </row>
    <row r="5" spans="1:14" x14ac:dyDescent="0.35">
      <c r="A5" s="1" t="s">
        <v>3</v>
      </c>
      <c r="B5" s="1">
        <v>86624948</v>
      </c>
      <c r="C5" s="13">
        <v>-62659</v>
      </c>
      <c r="D5" s="16">
        <f t="shared" si="0"/>
        <v>86562289</v>
      </c>
      <c r="E5" s="16">
        <f t="shared" si="1"/>
        <v>86624948</v>
      </c>
      <c r="F5" s="9"/>
    </row>
    <row r="6" spans="1:14" x14ac:dyDescent="0.35">
      <c r="A6" s="1" t="s">
        <v>4</v>
      </c>
      <c r="B6" s="1">
        <v>129491594</v>
      </c>
      <c r="C6" s="13">
        <v>479450</v>
      </c>
      <c r="D6" s="16">
        <f t="shared" si="0"/>
        <v>129971044</v>
      </c>
      <c r="E6" s="16">
        <f t="shared" si="1"/>
        <v>129491594</v>
      </c>
    </row>
    <row r="7" spans="1:14" x14ac:dyDescent="0.35">
      <c r="A7" s="1" t="s">
        <v>5</v>
      </c>
      <c r="B7" s="1">
        <v>101694972</v>
      </c>
      <c r="C7" s="13">
        <v>-650344</v>
      </c>
      <c r="D7" s="16">
        <f t="shared" si="0"/>
        <v>101044628</v>
      </c>
      <c r="E7" s="16">
        <f t="shared" si="1"/>
        <v>101694972</v>
      </c>
    </row>
    <row r="8" spans="1:14" x14ac:dyDescent="0.35">
      <c r="A8" s="1" t="s">
        <v>6</v>
      </c>
      <c r="B8" s="1">
        <v>56399938</v>
      </c>
      <c r="C8" s="13">
        <v>200854</v>
      </c>
      <c r="D8" s="16">
        <f t="shared" si="0"/>
        <v>56600792</v>
      </c>
      <c r="E8" s="16">
        <f t="shared" si="1"/>
        <v>56399938</v>
      </c>
    </row>
    <row r="9" spans="1:14" x14ac:dyDescent="0.35">
      <c r="A9" s="1" t="s">
        <v>7</v>
      </c>
      <c r="B9" s="1">
        <v>74317337</v>
      </c>
      <c r="C9" s="13">
        <v>-31457</v>
      </c>
      <c r="D9" s="16">
        <f t="shared" si="0"/>
        <v>74285880</v>
      </c>
      <c r="E9" s="16">
        <f t="shared" si="1"/>
        <v>74317337</v>
      </c>
    </row>
    <row r="10" spans="1:14" x14ac:dyDescent="0.35">
      <c r="A10" s="1" t="s">
        <v>8</v>
      </c>
      <c r="B10" s="1">
        <v>46875231</v>
      </c>
      <c r="C10" s="13">
        <v>-508306</v>
      </c>
      <c r="D10" s="16">
        <f t="shared" si="0"/>
        <v>46366925</v>
      </c>
      <c r="E10" s="16">
        <f t="shared" si="1"/>
        <v>46875231</v>
      </c>
    </row>
    <row r="11" spans="1:14" x14ac:dyDescent="0.35">
      <c r="A11" s="1" t="s">
        <v>9</v>
      </c>
      <c r="B11" s="1">
        <v>380089161</v>
      </c>
      <c r="C11" s="13">
        <v>-741817</v>
      </c>
      <c r="D11" s="16">
        <f t="shared" si="0"/>
        <v>379347344</v>
      </c>
      <c r="E11" s="16">
        <f t="shared" si="1"/>
        <v>380089161</v>
      </c>
    </row>
    <row r="12" spans="1:14" x14ac:dyDescent="0.35">
      <c r="A12" s="1" t="s">
        <v>10</v>
      </c>
      <c r="B12" s="1">
        <v>95096060</v>
      </c>
      <c r="C12" s="13">
        <v>341177</v>
      </c>
      <c r="D12" s="16">
        <f t="shared" si="0"/>
        <v>95437237</v>
      </c>
      <c r="E12" s="16">
        <f t="shared" si="1"/>
        <v>95096060</v>
      </c>
    </row>
    <row r="13" spans="1:14" x14ac:dyDescent="0.35">
      <c r="A13" s="1" t="s">
        <v>11</v>
      </c>
      <c r="B13" s="1">
        <v>471066783</v>
      </c>
      <c r="C13" s="13">
        <v>-276149</v>
      </c>
      <c r="D13" s="16">
        <f t="shared" si="0"/>
        <v>470790634</v>
      </c>
      <c r="E13" s="16">
        <f t="shared" si="1"/>
        <v>471066783</v>
      </c>
    </row>
    <row r="14" spans="1:14" x14ac:dyDescent="0.35">
      <c r="A14" s="1" t="s">
        <v>12</v>
      </c>
      <c r="B14" s="1">
        <v>84303579</v>
      </c>
      <c r="C14" s="13">
        <v>-408216</v>
      </c>
      <c r="D14" s="16">
        <f t="shared" si="0"/>
        <v>83895363</v>
      </c>
      <c r="E14" s="16">
        <f t="shared" si="1"/>
        <v>84303579</v>
      </c>
    </row>
    <row r="15" spans="1:14" x14ac:dyDescent="0.35">
      <c r="A15" s="1" t="s">
        <v>13</v>
      </c>
      <c r="B15" s="1">
        <v>86128211</v>
      </c>
      <c r="C15" s="13">
        <v>635232</v>
      </c>
      <c r="D15" s="16">
        <f t="shared" si="0"/>
        <v>86763443</v>
      </c>
      <c r="E15" s="16">
        <f t="shared" si="1"/>
        <v>86128211</v>
      </c>
    </row>
    <row r="16" spans="1:14" x14ac:dyDescent="0.35">
      <c r="A16" s="1" t="s">
        <v>14</v>
      </c>
      <c r="B16" s="1">
        <v>79149937</v>
      </c>
      <c r="C16" s="13">
        <v>653115</v>
      </c>
      <c r="D16" s="16">
        <f t="shared" si="0"/>
        <v>79803052</v>
      </c>
      <c r="E16" s="16">
        <f t="shared" si="1"/>
        <v>79149937</v>
      </c>
    </row>
    <row r="17" spans="1:5" x14ac:dyDescent="0.35">
      <c r="A17" s="1" t="s">
        <v>15</v>
      </c>
      <c r="B17" s="1">
        <v>86035518</v>
      </c>
      <c r="C17" s="13">
        <v>-163694</v>
      </c>
      <c r="D17" s="16">
        <f t="shared" si="0"/>
        <v>85871824</v>
      </c>
      <c r="E17" s="16">
        <f t="shared" si="1"/>
        <v>86035518</v>
      </c>
    </row>
    <row r="18" spans="1:5" x14ac:dyDescent="0.35">
      <c r="A18" s="1" t="s">
        <v>16</v>
      </c>
      <c r="B18" s="1">
        <v>85859953</v>
      </c>
      <c r="C18" s="13">
        <v>-738004</v>
      </c>
      <c r="D18" s="16">
        <f t="shared" si="0"/>
        <v>85121949</v>
      </c>
      <c r="E18" s="16">
        <f t="shared" si="1"/>
        <v>85859953</v>
      </c>
    </row>
    <row r="19" spans="1:5" x14ac:dyDescent="0.35">
      <c r="A19" s="1" t="s">
        <v>17</v>
      </c>
      <c r="B19" s="1">
        <v>72892225</v>
      </c>
      <c r="C19" s="13">
        <v>-210243</v>
      </c>
      <c r="D19" s="16">
        <f t="shared" si="0"/>
        <v>72681982</v>
      </c>
      <c r="E19" s="16">
        <f t="shared" si="1"/>
        <v>72892225</v>
      </c>
    </row>
    <row r="20" spans="1:5" x14ac:dyDescent="0.35">
      <c r="A20" s="1" t="s">
        <v>18</v>
      </c>
      <c r="B20" s="1">
        <v>38750825</v>
      </c>
      <c r="C20" s="13">
        <v>-17252</v>
      </c>
      <c r="D20" s="16">
        <f t="shared" si="0"/>
        <v>38733573</v>
      </c>
      <c r="E20" s="16">
        <f t="shared" si="1"/>
        <v>38750825</v>
      </c>
    </row>
    <row r="21" spans="1:5" x14ac:dyDescent="0.35">
      <c r="A21" s="1" t="s">
        <v>19</v>
      </c>
      <c r="B21" s="1">
        <v>77213430</v>
      </c>
      <c r="C21" s="13">
        <v>17102</v>
      </c>
      <c r="D21" s="16">
        <f t="shared" si="0"/>
        <v>77230532</v>
      </c>
      <c r="E21" s="16">
        <f t="shared" si="1"/>
        <v>77213430</v>
      </c>
    </row>
    <row r="22" spans="1:5" x14ac:dyDescent="0.35">
      <c r="A22" s="1" t="s">
        <v>20</v>
      </c>
      <c r="B22" s="1">
        <v>74594698</v>
      </c>
      <c r="C22" s="13">
        <v>-1652436</v>
      </c>
      <c r="D22" s="16">
        <f t="shared" si="0"/>
        <v>72942262</v>
      </c>
      <c r="E22" s="16">
        <f t="shared" si="1"/>
        <v>74594698</v>
      </c>
    </row>
    <row r="23" spans="1:5" x14ac:dyDescent="0.35">
      <c r="A23" s="1" t="s">
        <v>21</v>
      </c>
      <c r="B23" s="1">
        <v>18686849</v>
      </c>
      <c r="C23" s="13">
        <v>340115</v>
      </c>
      <c r="D23" s="16">
        <f>SUM(B23:C23)</f>
        <v>19026964</v>
      </c>
      <c r="E23" s="16">
        <f t="shared" si="1"/>
        <v>18686849</v>
      </c>
    </row>
    <row r="24" spans="1:5" ht="15" thickBot="1" x14ac:dyDescent="0.4">
      <c r="A24" s="11" t="s">
        <v>22</v>
      </c>
      <c r="B24" s="11">
        <v>2861964612</v>
      </c>
      <c r="C24" s="14">
        <f>SUM(C3:C23)</f>
        <v>-2302640</v>
      </c>
      <c r="D24" s="17">
        <f>SUM(D3:D23)</f>
        <v>2859661972</v>
      </c>
      <c r="E24" s="17">
        <f>SUM(E3:E23)</f>
        <v>2861964612</v>
      </c>
    </row>
    <row r="26" spans="1:5" x14ac:dyDescent="0.35">
      <c r="A26" s="2"/>
      <c r="B26" s="4"/>
    </row>
    <row r="27" spans="1:5" x14ac:dyDescent="0.35">
      <c r="A27" s="2"/>
      <c r="B27" s="4"/>
    </row>
    <row r="28" spans="1:5" x14ac:dyDescent="0.35">
      <c r="A28" s="3"/>
      <c r="B28" s="5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>&amp;LBilaga 4 till regleringsbrev för budgetåret 2022 avseende anslag 1:5 Bidrag för läkemedelsförmånerna&amp;RBilaga till regeringsbeslut 2022-04-21 nr I:1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572EXJJFHZPY-1017889336-22770</_dlc_DocId>
    <_dlc_DocIdUrl xmlns="eca061ca-b85c-41d9-8d02-21c800eb1fa8">
      <Url>https://dhs.sp.regeringskansliet.se/yta/s-FS/_layouts/15/DocIdRedir.aspx?ID=572EXJJFHZPY-1017889336-22770</Url>
      <Description>572EXJJFHZPY-1017889336-22770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5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9C909600193A0429C3C5888DE87741B" ma:contentTypeVersion="58" ma:contentTypeDescription="Skapa ny arbetsbok" ma:contentTypeScope="" ma:versionID="fd64526b5ce9891a1f32d299aa200f8d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28E0570A-46BE-4624-999B-749433F1B707}">
  <ds:schemaRefs>
    <ds:schemaRef ds:uri="http://schemas.microsoft.com/office/2006/metadata/properties"/>
    <ds:schemaRef ds:uri="cc625d36-bb37-4650-91b9-0c96159295b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ca061ca-b85c-41d9-8d02-21c800eb1fa8"/>
    <ds:schemaRef ds:uri="18f3d968-6251-40b0-9f11-012b293496c2"/>
    <ds:schemaRef ds:uri="http://purl.org/dc/terms/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4449399F-991A-4EAE-819C-0E0AD73FA4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Almina Kalkan</cp:lastModifiedBy>
  <cp:lastPrinted>2021-04-09T09:40:12Z</cp:lastPrinted>
  <dcterms:created xsi:type="dcterms:W3CDTF">2021-02-06T12:01:46Z</dcterms:created>
  <dcterms:modified xsi:type="dcterms:W3CDTF">2022-04-21T08:59:30Z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d55af03b-c188-4098-825c-47d7382eca02</vt:lpwstr>
  </property>
  <property fmtid="{D5CDD505-2E9C-101B-9397-08002B2CF9AE}" pid="3" name="ContentTypeId">
    <vt:lpwstr>0x010100BBA312BF02777149882D207184EC35C00100E9C909600193A0429C3C5888DE87741B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