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dhs.sp.regeringskansliet.se/yta/u-UH/Regleringsbrev/RB_2023/Underlag till gemensamma regleringsbrev/"/>
    </mc:Choice>
  </mc:AlternateContent>
  <xr:revisionPtr revIDLastSave="0" documentId="13_ncr:1_{11EA5E0A-4B8D-4587-8A52-6D2D7B14AB4D}" xr6:coauthVersionLast="47" xr6:coauthVersionMax="47" xr10:uidLastSave="{00000000-0000-0000-0000-000000000000}"/>
  <bookViews>
    <workbookView xWindow="54360" yWindow="195" windowWidth="23910" windowHeight="14745" activeTab="2" xr2:uid="{00000000-000D-0000-FFFF-FFFF00000000}"/>
  </bookViews>
  <sheets>
    <sheet name="Inledning" sheetId="12" r:id="rId1"/>
    <sheet name="hst_hpr" sheetId="3" r:id="rId2"/>
    <sheet name="Kommentarer" sheetId="13" r:id="rId3"/>
  </sheets>
  <definedNames>
    <definedName name="_xlnm._FilterDatabase" localSheetId="0" hidden="1">Inledning!#REF!</definedName>
    <definedName name="Lärosäte">Inledning!#REF!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6" i="3" l="1"/>
  <c r="M49" i="3"/>
  <c r="M48" i="3"/>
  <c r="M50" i="3"/>
  <c r="M51" i="3"/>
  <c r="M52" i="3"/>
  <c r="M53" i="3"/>
  <c r="M54" i="3"/>
  <c r="M55" i="3"/>
  <c r="M56" i="3"/>
  <c r="M57" i="3"/>
  <c r="M58" i="3"/>
  <c r="M59" i="3"/>
  <c r="M60" i="3"/>
  <c r="M61" i="3"/>
  <c r="M62" i="3"/>
  <c r="M63" i="3"/>
  <c r="M64" i="3"/>
  <c r="M65" i="3"/>
  <c r="M47" i="3"/>
  <c r="M46" i="3"/>
  <c r="L67" i="3"/>
  <c r="K67" i="3"/>
  <c r="M67" i="3" l="1"/>
  <c r="J47" i="3" l="1"/>
  <c r="J48" i="3"/>
  <c r="J49" i="3"/>
  <c r="J50" i="3"/>
  <c r="J51" i="3"/>
  <c r="J52" i="3"/>
  <c r="J53" i="3"/>
  <c r="J54" i="3"/>
  <c r="J55" i="3"/>
  <c r="J56" i="3"/>
  <c r="J57" i="3"/>
  <c r="J58" i="3"/>
  <c r="J59" i="3"/>
  <c r="J60" i="3"/>
  <c r="J61" i="3"/>
  <c r="J62" i="3"/>
  <c r="J63" i="3"/>
  <c r="J64" i="3"/>
  <c r="J65" i="3"/>
  <c r="J66" i="3"/>
  <c r="J46" i="3"/>
  <c r="G47" i="3"/>
  <c r="G48" i="3"/>
  <c r="G49" i="3"/>
  <c r="G50" i="3"/>
  <c r="G51" i="3"/>
  <c r="G52" i="3"/>
  <c r="G53" i="3"/>
  <c r="G54" i="3"/>
  <c r="G55" i="3"/>
  <c r="G56" i="3"/>
  <c r="G57" i="3"/>
  <c r="G58" i="3"/>
  <c r="G59" i="3"/>
  <c r="G60" i="3"/>
  <c r="G61" i="3"/>
  <c r="G62" i="3"/>
  <c r="G63" i="3"/>
  <c r="G64" i="3"/>
  <c r="G65" i="3"/>
  <c r="G66" i="3"/>
  <c r="G46" i="3"/>
  <c r="I67" i="3"/>
  <c r="H67" i="3"/>
  <c r="F67" i="3"/>
  <c r="E67" i="3"/>
  <c r="C67" i="3"/>
  <c r="B67" i="3"/>
  <c r="D66" i="3"/>
  <c r="D65" i="3"/>
  <c r="D64" i="3"/>
  <c r="D63" i="3"/>
  <c r="D62" i="3"/>
  <c r="D61" i="3"/>
  <c r="D60" i="3"/>
  <c r="D59" i="3"/>
  <c r="D58" i="3"/>
  <c r="D57" i="3"/>
  <c r="D56" i="3"/>
  <c r="D55" i="3"/>
  <c r="D54" i="3"/>
  <c r="D53" i="3"/>
  <c r="D52" i="3"/>
  <c r="D51" i="3"/>
  <c r="D50" i="3"/>
  <c r="D49" i="3"/>
  <c r="D48" i="3"/>
  <c r="D47" i="3"/>
  <c r="D46" i="3"/>
  <c r="J10" i="3"/>
  <c r="J11" i="3"/>
  <c r="J12" i="3"/>
  <c r="J13" i="3"/>
  <c r="J14" i="3"/>
  <c r="J15" i="3"/>
  <c r="J16" i="3"/>
  <c r="J17" i="3"/>
  <c r="J18" i="3"/>
  <c r="J19" i="3"/>
  <c r="J20" i="3"/>
  <c r="J21" i="3"/>
  <c r="J22" i="3"/>
  <c r="J23" i="3"/>
  <c r="J24" i="3"/>
  <c r="J25" i="3"/>
  <c r="J26" i="3"/>
  <c r="J27" i="3"/>
  <c r="J28" i="3"/>
  <c r="J29" i="3"/>
  <c r="G10" i="3"/>
  <c r="G11" i="3"/>
  <c r="G12" i="3"/>
  <c r="G13" i="3"/>
  <c r="G14" i="3"/>
  <c r="G15" i="3"/>
  <c r="G16" i="3"/>
  <c r="G17" i="3"/>
  <c r="G18" i="3"/>
  <c r="G19" i="3"/>
  <c r="G20" i="3"/>
  <c r="G21" i="3"/>
  <c r="G22" i="3"/>
  <c r="G23" i="3"/>
  <c r="G24" i="3"/>
  <c r="G25" i="3"/>
  <c r="G26" i="3"/>
  <c r="G27" i="3"/>
  <c r="G28" i="3"/>
  <c r="G29" i="3"/>
  <c r="D11" i="3"/>
  <c r="D12" i="3"/>
  <c r="D13" i="3"/>
  <c r="D14" i="3"/>
  <c r="D15" i="3"/>
  <c r="D16" i="3"/>
  <c r="D17" i="3"/>
  <c r="D18" i="3"/>
  <c r="D19" i="3"/>
  <c r="D20" i="3"/>
  <c r="D21" i="3"/>
  <c r="D22" i="3"/>
  <c r="D23" i="3"/>
  <c r="D24" i="3"/>
  <c r="D25" i="3"/>
  <c r="D26" i="3"/>
  <c r="D27" i="3"/>
  <c r="D28" i="3"/>
  <c r="D29" i="3"/>
  <c r="D10" i="3"/>
  <c r="J9" i="3"/>
  <c r="G9" i="3"/>
  <c r="D9" i="3"/>
  <c r="G67" i="3" l="1"/>
  <c r="D67" i="3"/>
  <c r="J67" i="3"/>
  <c r="G30" i="3"/>
  <c r="D30" i="3"/>
  <c r="J30" i="3"/>
  <c r="I30" i="3" l="1"/>
  <c r="H30" i="3"/>
  <c r="F30" i="3" l="1"/>
  <c r="E30" i="3"/>
  <c r="C30" i="3"/>
  <c r="B30" i="3"/>
</calcChain>
</file>

<file path=xl/sharedStrings.xml><?xml version="1.0" encoding="utf-8"?>
<sst xmlns="http://schemas.openxmlformats.org/spreadsheetml/2006/main" count="184" uniqueCount="72">
  <si>
    <t>HST</t>
  </si>
  <si>
    <t>HPR</t>
  </si>
  <si>
    <t>Summa</t>
  </si>
  <si>
    <t>Utb.omr.</t>
  </si>
  <si>
    <t>Övrigt</t>
  </si>
  <si>
    <t>Design</t>
  </si>
  <si>
    <t>Konst</t>
  </si>
  <si>
    <t>Musik</t>
  </si>
  <si>
    <t>Opera</t>
  </si>
  <si>
    <t>Teater</t>
  </si>
  <si>
    <t>Media</t>
  </si>
  <si>
    <t>Dans</t>
  </si>
  <si>
    <t>Idrott</t>
  </si>
  <si>
    <t>Beräknat</t>
  </si>
  <si>
    <t>Beräknad</t>
  </si>
  <si>
    <t>Juridik</t>
  </si>
  <si>
    <t>Teologi</t>
  </si>
  <si>
    <t>Teknik</t>
  </si>
  <si>
    <t>Farmaci</t>
  </si>
  <si>
    <t>Vård</t>
  </si>
  <si>
    <t>Humaniora</t>
  </si>
  <si>
    <t>Samhällsvetenskap</t>
  </si>
  <si>
    <t>Naturvetenskap</t>
  </si>
  <si>
    <t>Odontologi</t>
  </si>
  <si>
    <t>Medicin</t>
  </si>
  <si>
    <t>Undervisning</t>
  </si>
  <si>
    <t>utfall</t>
  </si>
  <si>
    <t>total</t>
  </si>
  <si>
    <t>ersättning</t>
  </si>
  <si>
    <t>Oktoberprognos</t>
  </si>
  <si>
    <t>Lärosäte</t>
  </si>
  <si>
    <t>Humanistiskt, teologiskt, juridiskt, samhällsvetenskapligt</t>
  </si>
  <si>
    <t>Naturvetenskapligt, tekniskt, farmaceutiskt</t>
  </si>
  <si>
    <t>Odontologiskt</t>
  </si>
  <si>
    <t>Medicinskt</t>
  </si>
  <si>
    <t>Verksamhetsförlagd utb.</t>
  </si>
  <si>
    <t>Verksamhetsförlagd utbildning</t>
  </si>
  <si>
    <t>Kommentarer från lärosäte:</t>
  </si>
  <si>
    <t>Kommentera kort utveckling av antal HST</t>
  </si>
  <si>
    <t>Kommentera kort total anslagsutveckling</t>
  </si>
  <si>
    <t>beräknat utnyttjande av låneram april</t>
  </si>
  <si>
    <t>beräknat utnyttjande av låneram november</t>
  </si>
  <si>
    <t>Låneram (vid avvikelse)</t>
  </si>
  <si>
    <t>Belopp i tkr</t>
  </si>
  <si>
    <t>Ersättning för HPR från december föregående budgetår</t>
  </si>
  <si>
    <t>Aprilprognos</t>
  </si>
  <si>
    <t>Utfall total ersättning enligt flik hst_hpr</t>
  </si>
  <si>
    <t>Utgiftsprognos lämnad i Hermes</t>
  </si>
  <si>
    <t>Utgående</t>
  </si>
  <si>
    <t>anslagssparande</t>
  </si>
  <si>
    <t>överproduktion</t>
  </si>
  <si>
    <t>Ingående</t>
  </si>
  <si>
    <t>Summa ersättning</t>
  </si>
  <si>
    <t xml:space="preserve">Prognos över utfall på grundnivå och avancerad nivå </t>
  </si>
  <si>
    <t>UTBILDNINGSOMRÅDE</t>
  </si>
  <si>
    <t>BP 2023</t>
  </si>
  <si>
    <t>Använda ersättningsbelopp (kronor)</t>
  </si>
  <si>
    <t xml:space="preserve">I samtliga prognoser för 2023 ska av riksdagen beslutade takbelopp och ersättningsbelopp för 2023 användas. </t>
  </si>
  <si>
    <t>Förändringar i beslutade ändringsbudgetar ska beaktas i prognosen.</t>
  </si>
  <si>
    <t>Indrag enligt villkor i regleringsbrevet</t>
  </si>
  <si>
    <t>Se https://guide.esv.se/160.guide?pageNumber=1 för information om prognoser i Hermes. Observera att prognosen i Hermes lämnas i löpande priser.</t>
  </si>
  <si>
    <r>
      <t>Alla belopp anges i</t>
    </r>
    <r>
      <rPr>
        <b/>
        <sz val="10"/>
        <rFont val="Arial"/>
        <family val="2"/>
      </rPr>
      <t xml:space="preserve"> löpande priser</t>
    </r>
    <r>
      <rPr>
        <sz val="10"/>
        <rFont val="Arial"/>
        <family val="2"/>
      </rPr>
      <t xml:space="preserve"> i tkr</t>
    </r>
  </si>
  <si>
    <t>Använd plo-uppräkning från Hermes för omräkning från fasta till löpande priser. Kommentera större förändringar i utgiftsprognosen i särskild flik.</t>
  </si>
  <si>
    <t>BP2024</t>
  </si>
  <si>
    <t xml:space="preserve">I april prognosen för 2024 och 2025 används ersättningsbelopp från BP 2023. </t>
  </si>
  <si>
    <t>I april prognosen för 2024 och 2025 används ersättningsbelopp från BP 2023. I oktoberprognosen används för dessa år ersättningsbelopp från BP 2024.</t>
  </si>
  <si>
    <t>Bilaga till utgiftsprognos</t>
  </si>
  <si>
    <t>Takbelopp (inkl. beslutade ändringsbudgetar)</t>
  </si>
  <si>
    <t>Utgiftsprognos lämnas i Hermes. En kopia av den här filen lämnas som bilaga till prognosen med ifyllda uppgifter. Syftet är att ge ett fördjupat underlag till utgiftsprognosen.</t>
  </si>
  <si>
    <t>Fyll i lärosätets namn till höger</t>
  </si>
  <si>
    <t xml:space="preserve">Informationen används för att ge en översikt av vilka lärosäten som har utrymme att omfördela medel från sin låneram. Innan en eventuell omfördelning kontaktas lärosätet för att kontrollera eventuellt utrymme för omfördelning. Notera att vid behov av utökad låneram ska lärosätet alltid göra en framställning till regeringen. </t>
  </si>
  <si>
    <t>Värdet av decemberprestationer samt sparande av anslag och överproduktion beräknas i enlighet med anvisningar i regleringsbrevet.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</si>
</sst>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0"/>
  </numFmts>
  <fonts count="10" x14ac:knownFonts="1">
    <font>
      <sz val="10"/>
      <name val="Arial"/>
    </font>
    <font>
      <b/>
      <sz val="10"/>
      <name val="Arial"/>
      <family val="2"/>
    </font>
    <font>
      <sz val="10"/>
      <name val="Arial"/>
      <family val="2"/>
    </font>
    <font>
      <b/>
      <sz val="10"/>
      <name val="MS Sans Serif"/>
      <family val="2"/>
    </font>
    <font>
      <sz val="10"/>
      <name val="MS Sans Serif"/>
      <family val="2"/>
    </font>
    <font>
      <b/>
      <sz val="10"/>
      <name val="Arial"/>
      <family val="2"/>
    </font>
    <font>
      <sz val="8"/>
      <name val="Arial"/>
      <family val="2"/>
    </font>
    <font>
      <sz val="10"/>
      <name val="TradeGothic CondEighteen"/>
    </font>
    <font>
      <sz val="10"/>
      <color rgb="FFFF0000"/>
      <name val="Arial"/>
      <family val="2"/>
    </font>
    <font>
      <b/>
      <sz val="13"/>
      <name val="Arial"/>
      <family val="2"/>
    </font>
  </fonts>
  <fills count="3">
    <fill>
      <patternFill patternType="none"/>
    </fill>
    <fill>
      <patternFill patternType="gray125"/>
    </fill>
    <fill>
      <patternFill patternType="solid">
        <fgColor indexed="65"/>
        <bgColor indexed="64"/>
      </patternFill>
    </fill>
  </fills>
  <borders count="30">
    <border>
      <left/>
      <right/>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rgb="FFC00000"/>
      </left>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xf numFmtId="9" fontId="2" fillId="0" borderId="0" applyFont="0" applyFill="0" applyBorder="0" applyAlignment="0" applyProtection="0"/>
  </cellStyleXfs>
  <cellXfs count="85">
    <xf numFmtId="0" fontId="0" fillId="0" borderId="0" xfId="0"/>
    <xf numFmtId="3" fontId="0" fillId="0" borderId="0" xfId="0" applyNumberFormat="1" applyBorder="1"/>
    <xf numFmtId="3" fontId="0" fillId="0" borderId="0" xfId="0" applyNumberFormat="1" applyFont="1" applyBorder="1" applyAlignment="1">
      <alignment horizontal="right"/>
    </xf>
    <xf numFmtId="0" fontId="0" fillId="0" borderId="0" xfId="0" applyFill="1"/>
    <xf numFmtId="3" fontId="0" fillId="0" borderId="0" xfId="0" applyNumberFormat="1"/>
    <xf numFmtId="3" fontId="0" fillId="0" borderId="0" xfId="0" applyNumberFormat="1" applyFill="1" applyBorder="1"/>
    <xf numFmtId="164" fontId="7" fillId="0" borderId="0" xfId="0" applyNumberFormat="1" applyFont="1"/>
    <xf numFmtId="3" fontId="2" fillId="0" borderId="0" xfId="0" applyNumberFormat="1" applyFont="1" applyFill="1" applyBorder="1"/>
    <xf numFmtId="0" fontId="2" fillId="0" borderId="0" xfId="0" applyFont="1" applyFill="1" applyBorder="1"/>
    <xf numFmtId="0" fontId="0" fillId="0" borderId="0" xfId="0" applyFill="1" applyBorder="1"/>
    <xf numFmtId="164" fontId="7" fillId="0" borderId="0" xfId="0" applyNumberFormat="1" applyFont="1" applyFill="1" applyBorder="1"/>
    <xf numFmtId="3" fontId="7" fillId="0" borderId="0" xfId="0" applyNumberFormat="1" applyFont="1" applyFill="1"/>
    <xf numFmtId="164" fontId="7" fillId="0" borderId="0" xfId="0" applyNumberFormat="1" applyFont="1" applyFill="1"/>
    <xf numFmtId="164" fontId="0" fillId="0" borderId="0" xfId="0" applyNumberFormat="1" applyFill="1"/>
    <xf numFmtId="0" fontId="3" fillId="0" borderId="0" xfId="0" applyFont="1" applyFill="1"/>
    <xf numFmtId="0" fontId="2" fillId="0" borderId="0" xfId="0" applyFont="1" applyFill="1"/>
    <xf numFmtId="3" fontId="3" fillId="0" borderId="0" xfId="0" applyNumberFormat="1" applyFont="1" applyFill="1"/>
    <xf numFmtId="3" fontId="0" fillId="0" borderId="10" xfId="0" applyNumberFormat="1" applyFill="1" applyBorder="1"/>
    <xf numFmtId="3" fontId="0" fillId="0" borderId="11" xfId="0" applyNumberFormat="1" applyFill="1" applyBorder="1" applyAlignment="1">
      <alignment horizontal="center"/>
    </xf>
    <xf numFmtId="0" fontId="0" fillId="0" borderId="12" xfId="0" applyFill="1" applyBorder="1" applyAlignment="1">
      <alignment horizontal="center"/>
    </xf>
    <xf numFmtId="0" fontId="1" fillId="0" borderId="13" xfId="0" applyFont="1" applyFill="1" applyBorder="1" applyAlignment="1">
      <alignment horizontal="center"/>
    </xf>
    <xf numFmtId="3" fontId="0" fillId="0" borderId="10" xfId="0" applyNumberFormat="1" applyFont="1" applyFill="1" applyBorder="1" applyAlignment="1">
      <alignment horizontal="right"/>
    </xf>
    <xf numFmtId="3" fontId="4" fillId="0" borderId="3" xfId="0" applyNumberFormat="1" applyFont="1" applyFill="1" applyBorder="1" applyAlignment="1">
      <alignment horizontal="center"/>
    </xf>
    <xf numFmtId="0" fontId="4" fillId="0" borderId="1" xfId="0" applyFont="1" applyFill="1" applyBorder="1" applyAlignment="1">
      <alignment horizontal="center"/>
    </xf>
    <xf numFmtId="0" fontId="1" fillId="0" borderId="4" xfId="0" applyFont="1" applyFill="1" applyBorder="1" applyAlignment="1">
      <alignment horizontal="center"/>
    </xf>
    <xf numFmtId="3" fontId="0" fillId="0" borderId="10" xfId="0" applyNumberFormat="1" applyFill="1" applyBorder="1" applyAlignment="1">
      <alignment horizontal="left"/>
    </xf>
    <xf numFmtId="3" fontId="3" fillId="0" borderId="4" xfId="0" applyNumberFormat="1" applyFont="1" applyFill="1" applyBorder="1" applyAlignment="1">
      <alignment horizontal="center"/>
    </xf>
    <xf numFmtId="3" fontId="0" fillId="0" borderId="5" xfId="0" applyNumberFormat="1" applyFill="1" applyBorder="1" applyAlignment="1">
      <alignment horizontal="center"/>
    </xf>
    <xf numFmtId="3" fontId="0" fillId="0" borderId="16" xfId="0" applyNumberFormat="1" applyFill="1" applyBorder="1" applyAlignment="1">
      <alignment horizontal="center"/>
    </xf>
    <xf numFmtId="3" fontId="0" fillId="0" borderId="6" xfId="0" applyNumberFormat="1" applyFill="1" applyBorder="1" applyAlignment="1">
      <alignment horizontal="center"/>
    </xf>
    <xf numFmtId="3" fontId="0" fillId="0" borderId="0" xfId="0" applyNumberFormat="1" applyFill="1" applyBorder="1" applyAlignment="1">
      <alignment horizontal="center"/>
    </xf>
    <xf numFmtId="3" fontId="0" fillId="0" borderId="17" xfId="0" applyNumberFormat="1" applyFill="1" applyBorder="1" applyAlignment="1">
      <alignment horizontal="center"/>
    </xf>
    <xf numFmtId="3" fontId="0" fillId="0" borderId="2" xfId="0" applyNumberFormat="1" applyFill="1" applyBorder="1" applyAlignment="1">
      <alignment horizontal="center"/>
    </xf>
    <xf numFmtId="3" fontId="5" fillId="0" borderId="7" xfId="0" applyNumberFormat="1" applyFont="1" applyFill="1" applyBorder="1" applyAlignment="1">
      <alignment horizontal="center"/>
    </xf>
    <xf numFmtId="3" fontId="5" fillId="0" borderId="8" xfId="0" applyNumberFormat="1" applyFont="1" applyFill="1" applyBorder="1" applyAlignment="1">
      <alignment horizontal="center"/>
    </xf>
    <xf numFmtId="3" fontId="5" fillId="0" borderId="9" xfId="0" applyNumberFormat="1" applyFont="1" applyFill="1" applyBorder="1" applyAlignment="1"/>
    <xf numFmtId="3" fontId="0" fillId="0" borderId="0" xfId="0" applyNumberFormat="1" applyFont="1" applyFill="1" applyBorder="1" applyAlignment="1">
      <alignment horizontal="center"/>
    </xf>
    <xf numFmtId="0" fontId="0" fillId="0" borderId="0" xfId="0" applyFill="1" applyBorder="1" applyAlignment="1">
      <alignment horizontal="center"/>
    </xf>
    <xf numFmtId="9" fontId="0" fillId="0" borderId="0" xfId="1" applyFont="1" applyFill="1"/>
    <xf numFmtId="0" fontId="2" fillId="0" borderId="0" xfId="0" applyFont="1"/>
    <xf numFmtId="0" fontId="8" fillId="0" borderId="0" xfId="0" applyFont="1" applyFill="1"/>
    <xf numFmtId="3" fontId="8" fillId="0" borderId="0" xfId="0" applyNumberFormat="1" applyFont="1" applyFill="1" applyBorder="1"/>
    <xf numFmtId="1" fontId="0" fillId="0" borderId="0" xfId="0" applyNumberFormat="1" applyFill="1"/>
    <xf numFmtId="0" fontId="0" fillId="0" borderId="21" xfId="0" applyBorder="1"/>
    <xf numFmtId="0" fontId="0" fillId="0" borderId="22" xfId="0" applyBorder="1"/>
    <xf numFmtId="0" fontId="0" fillId="0" borderId="23" xfId="0" applyBorder="1"/>
    <xf numFmtId="0" fontId="0" fillId="0" borderId="24" xfId="0" applyBorder="1"/>
    <xf numFmtId="0" fontId="2" fillId="0" borderId="21" xfId="0" applyFont="1" applyBorder="1"/>
    <xf numFmtId="0" fontId="1" fillId="0" borderId="20" xfId="0" applyFont="1" applyFill="1" applyBorder="1"/>
    <xf numFmtId="0" fontId="2" fillId="0" borderId="20" xfId="0" applyFont="1" applyFill="1" applyBorder="1"/>
    <xf numFmtId="0" fontId="0" fillId="0" borderId="20" xfId="0" applyFill="1" applyBorder="1"/>
    <xf numFmtId="0" fontId="9" fillId="0" borderId="0" xfId="0" applyFont="1" applyAlignment="1">
      <alignment horizontal="left"/>
    </xf>
    <xf numFmtId="0" fontId="0" fillId="0" borderId="0" xfId="0" applyAlignment="1">
      <alignment horizontal="left"/>
    </xf>
    <xf numFmtId="0" fontId="1" fillId="2" borderId="20" xfId="0" applyFont="1" applyFill="1" applyBorder="1"/>
    <xf numFmtId="0" fontId="0" fillId="2" borderId="20" xfId="0" applyFill="1" applyBorder="1"/>
    <xf numFmtId="0" fontId="2" fillId="0" borderId="20" xfId="0" applyFont="1" applyFill="1" applyBorder="1" applyAlignment="1">
      <alignment horizontal="left" vertical="center" wrapText="1"/>
    </xf>
    <xf numFmtId="3" fontId="2" fillId="0" borderId="10" xfId="0" applyNumberFormat="1" applyFont="1" applyFill="1" applyBorder="1"/>
    <xf numFmtId="3" fontId="2" fillId="0" borderId="26" xfId="0" applyNumberFormat="1" applyFont="1" applyFill="1" applyBorder="1"/>
    <xf numFmtId="3" fontId="0" fillId="0" borderId="10" xfId="0" applyNumberFormat="1" applyFill="1" applyBorder="1" applyAlignment="1">
      <alignment wrapText="1"/>
    </xf>
    <xf numFmtId="3" fontId="0" fillId="0" borderId="27" xfId="0" applyNumberFormat="1" applyFill="1" applyBorder="1"/>
    <xf numFmtId="3" fontId="0" fillId="0" borderId="25" xfId="0" applyNumberFormat="1" applyFill="1" applyBorder="1"/>
    <xf numFmtId="3" fontId="0" fillId="0" borderId="26" xfId="0" applyNumberFormat="1" applyFill="1" applyBorder="1" applyAlignment="1">
      <alignment horizontal="left"/>
    </xf>
    <xf numFmtId="0" fontId="2" fillId="0" borderId="0" xfId="0" applyFont="1" applyAlignment="1">
      <alignment horizontal="left" indent="1"/>
    </xf>
    <xf numFmtId="0" fontId="1" fillId="0" borderId="0" xfId="0" applyFont="1"/>
    <xf numFmtId="0" fontId="2" fillId="0" borderId="0" xfId="0" applyFont="1" applyAlignment="1">
      <alignment horizontal="left"/>
    </xf>
    <xf numFmtId="3" fontId="0" fillId="0" borderId="4" xfId="0" applyNumberFormat="1" applyFont="1" applyFill="1" applyBorder="1" applyAlignment="1">
      <alignment horizontal="right"/>
    </xf>
    <xf numFmtId="3" fontId="0" fillId="0" borderId="15" xfId="0" applyNumberFormat="1" applyFont="1" applyFill="1" applyBorder="1" applyAlignment="1">
      <alignment horizontal="right"/>
    </xf>
    <xf numFmtId="3" fontId="0" fillId="0" borderId="28" xfId="0" applyNumberFormat="1" applyFill="1" applyBorder="1" applyAlignment="1">
      <alignment horizontal="center"/>
    </xf>
    <xf numFmtId="3" fontId="0" fillId="0" borderId="19" xfId="0" applyNumberFormat="1" applyFill="1" applyBorder="1" applyAlignment="1">
      <alignment horizontal="center"/>
    </xf>
    <xf numFmtId="3" fontId="0" fillId="0" borderId="14" xfId="0" applyNumberFormat="1" applyFill="1" applyBorder="1" applyAlignment="1">
      <alignment horizontal="center"/>
    </xf>
    <xf numFmtId="3" fontId="0" fillId="0" borderId="13" xfId="0" applyNumberFormat="1" applyFont="1" applyFill="1" applyBorder="1" applyAlignment="1">
      <alignment horizontal="right"/>
    </xf>
    <xf numFmtId="3" fontId="0" fillId="0" borderId="12" xfId="0" applyNumberFormat="1" applyFill="1" applyBorder="1" applyAlignment="1">
      <alignment horizontal="center"/>
    </xf>
    <xf numFmtId="3" fontId="0" fillId="0" borderId="1" xfId="0" applyNumberFormat="1" applyFill="1" applyBorder="1" applyAlignment="1">
      <alignment horizontal="center"/>
    </xf>
    <xf numFmtId="3" fontId="0" fillId="0" borderId="29" xfId="0" applyNumberFormat="1" applyFill="1" applyBorder="1" applyAlignment="1">
      <alignment horizontal="center"/>
    </xf>
    <xf numFmtId="3" fontId="0" fillId="0" borderId="26" xfId="0" applyNumberFormat="1" applyFont="1" applyFill="1" applyBorder="1" applyAlignment="1">
      <alignment horizontal="right"/>
    </xf>
    <xf numFmtId="3" fontId="0" fillId="0" borderId="27" xfId="0" applyNumberFormat="1" applyFont="1" applyFill="1" applyBorder="1" applyAlignment="1">
      <alignment horizontal="right"/>
    </xf>
    <xf numFmtId="0" fontId="0" fillId="0" borderId="28" xfId="0" applyFill="1" applyBorder="1" applyAlignment="1">
      <alignment horizontal="center"/>
    </xf>
    <xf numFmtId="0" fontId="4" fillId="0" borderId="19" xfId="0" applyFont="1" applyFill="1" applyBorder="1" applyAlignment="1">
      <alignment horizontal="center"/>
    </xf>
    <xf numFmtId="3" fontId="5" fillId="0" borderId="18" xfId="0" applyNumberFormat="1" applyFont="1" applyFill="1" applyBorder="1" applyAlignment="1">
      <alignment horizontal="center"/>
    </xf>
    <xf numFmtId="0" fontId="1" fillId="0" borderId="26" xfId="0" applyFont="1" applyFill="1" applyBorder="1" applyAlignment="1">
      <alignment horizontal="center"/>
    </xf>
    <xf numFmtId="0" fontId="1" fillId="0" borderId="10" xfId="0" applyFont="1" applyFill="1" applyBorder="1" applyAlignment="1">
      <alignment horizontal="center"/>
    </xf>
    <xf numFmtId="3" fontId="3" fillId="0" borderId="10" xfId="0" applyNumberFormat="1" applyFont="1" applyFill="1" applyBorder="1" applyAlignment="1">
      <alignment horizontal="center"/>
    </xf>
    <xf numFmtId="3" fontId="5" fillId="0" borderId="27" xfId="0" applyNumberFormat="1" applyFont="1" applyFill="1" applyBorder="1" applyAlignment="1"/>
    <xf numFmtId="0" fontId="2" fillId="0" borderId="19" xfId="0" applyFont="1" applyFill="1" applyBorder="1" applyAlignment="1">
      <alignment vertical="top" wrapText="1"/>
    </xf>
    <xf numFmtId="0" fontId="2" fillId="0" borderId="0" xfId="0" applyFont="1" applyFill="1" applyBorder="1" applyAlignment="1">
      <alignment vertical="top" wrapText="1"/>
    </xf>
  </cellXfs>
  <cellStyles count="2">
    <cellStyle name="Normal" xfId="0" builtinId="0"/>
    <cellStyle name="Pro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57150</xdr:rowOff>
    </xdr:from>
    <xdr:to>
      <xdr:col>13</xdr:col>
      <xdr:colOff>161925</xdr:colOff>
      <xdr:row>14</xdr:row>
      <xdr:rowOff>114300</xdr:rowOff>
    </xdr:to>
    <xdr:sp macro="" textlink="">
      <xdr:nvSpPr>
        <xdr:cNvPr id="2" name="textruta 1">
          <a:extLst>
            <a:ext uri="{FF2B5EF4-FFF2-40B4-BE49-F238E27FC236}">
              <a16:creationId xmlns:a16="http://schemas.microsoft.com/office/drawing/2014/main" id="{FB5E355C-A4B8-4490-B641-8F265D1202F0}"/>
            </a:ext>
          </a:extLst>
        </xdr:cNvPr>
        <xdr:cNvSpPr txBox="1"/>
      </xdr:nvSpPr>
      <xdr:spPr>
        <a:xfrm>
          <a:off x="9525" y="1047750"/>
          <a:ext cx="807720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xdr:from>
      <xdr:col>0</xdr:col>
      <xdr:colOff>19050</xdr:colOff>
      <xdr:row>16</xdr:row>
      <xdr:rowOff>76199</xdr:rowOff>
    </xdr:from>
    <xdr:to>
      <xdr:col>13</xdr:col>
      <xdr:colOff>161925</xdr:colOff>
      <xdr:row>24</xdr:row>
      <xdr:rowOff>38100</xdr:rowOff>
    </xdr:to>
    <xdr:sp macro="" textlink="">
      <xdr:nvSpPr>
        <xdr:cNvPr id="3" name="textruta 2">
          <a:extLst>
            <a:ext uri="{FF2B5EF4-FFF2-40B4-BE49-F238E27FC236}">
              <a16:creationId xmlns:a16="http://schemas.microsoft.com/office/drawing/2014/main" id="{69730725-7944-47CD-B2AC-57A26E35F868}"/>
            </a:ext>
          </a:extLst>
        </xdr:cNvPr>
        <xdr:cNvSpPr txBox="1"/>
      </xdr:nvSpPr>
      <xdr:spPr>
        <a:xfrm>
          <a:off x="19050" y="2705099"/>
          <a:ext cx="8067675" cy="1257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7"/>
  <sheetViews>
    <sheetView showRuler="0" view="pageLayout" zoomScaleNormal="100" workbookViewId="0">
      <selection activeCell="K16" sqref="K16"/>
    </sheetView>
  </sheetViews>
  <sheetFormatPr defaultRowHeight="12.5" x14ac:dyDescent="0.25"/>
  <cols>
    <col min="1" max="1" width="45.26953125" customWidth="1"/>
    <col min="2" max="4" width="9.1796875" customWidth="1"/>
    <col min="5" max="5" width="3.26953125" customWidth="1"/>
    <col min="6" max="6" width="9.453125" bestFit="1" customWidth="1"/>
    <col min="7" max="7" width="9.1796875" customWidth="1"/>
    <col min="8" max="11" width="9.81640625" customWidth="1"/>
  </cols>
  <sheetData>
    <row r="1" spans="1:12" ht="16.5" x14ac:dyDescent="0.35">
      <c r="A1" s="51" t="s">
        <v>66</v>
      </c>
      <c r="B1" s="51"/>
      <c r="C1" s="51"/>
      <c r="D1" s="51"/>
      <c r="E1" s="51"/>
      <c r="F1" s="51"/>
      <c r="G1" s="51"/>
      <c r="H1" s="52"/>
      <c r="I1" s="52"/>
    </row>
    <row r="2" spans="1:12" x14ac:dyDescent="0.25">
      <c r="A2" s="9"/>
      <c r="B2" s="1"/>
      <c r="C2" s="1"/>
      <c r="D2" s="9"/>
      <c r="E2" s="5"/>
      <c r="F2" s="5"/>
      <c r="G2" s="3"/>
      <c r="H2" s="42"/>
      <c r="I2" s="42"/>
      <c r="J2" s="3"/>
      <c r="K2" s="42"/>
      <c r="L2" s="42"/>
    </row>
    <row r="3" spans="1:12" x14ac:dyDescent="0.25">
      <c r="A3" s="8" t="s">
        <v>68</v>
      </c>
      <c r="B3" s="1"/>
      <c r="C3" s="1"/>
      <c r="D3" s="9"/>
      <c r="E3" s="42"/>
      <c r="F3" s="3"/>
      <c r="G3" s="3"/>
      <c r="H3" s="42"/>
      <c r="I3" s="42"/>
      <c r="J3" s="3"/>
      <c r="K3" s="42"/>
      <c r="L3" s="42"/>
    </row>
    <row r="4" spans="1:12" x14ac:dyDescent="0.25">
      <c r="A4" t="s">
        <v>60</v>
      </c>
      <c r="B4" s="15"/>
      <c r="C4" s="15"/>
      <c r="D4" s="15"/>
      <c r="E4" s="15"/>
      <c r="F4" s="15"/>
      <c r="G4" s="3"/>
      <c r="H4" s="3"/>
      <c r="I4" s="3"/>
      <c r="J4" s="3"/>
      <c r="K4" s="3"/>
      <c r="L4" s="10"/>
    </row>
    <row r="5" spans="1:12" x14ac:dyDescent="0.25">
      <c r="A5" s="8"/>
      <c r="B5" s="15"/>
      <c r="C5" s="15"/>
      <c r="D5" s="15"/>
      <c r="E5" s="15"/>
      <c r="F5" s="15"/>
      <c r="G5" s="3"/>
      <c r="H5" s="3"/>
      <c r="I5" s="3"/>
      <c r="J5" s="3"/>
      <c r="K5" s="3"/>
      <c r="L5" s="10"/>
    </row>
    <row r="6" spans="1:12" x14ac:dyDescent="0.25">
      <c r="A6" s="8" t="s">
        <v>69</v>
      </c>
      <c r="B6" s="15"/>
      <c r="C6" s="3"/>
      <c r="D6" s="15"/>
      <c r="E6" s="15"/>
      <c r="F6" s="15"/>
      <c r="G6" s="3"/>
      <c r="H6" s="3"/>
      <c r="I6" s="3"/>
      <c r="J6" s="3"/>
      <c r="K6" s="3"/>
      <c r="L6" s="10"/>
    </row>
    <row r="7" spans="1:12" x14ac:dyDescent="0.25">
      <c r="A7" s="8"/>
      <c r="B7" s="15"/>
      <c r="C7" s="15"/>
      <c r="D7" s="15"/>
      <c r="E7" s="15"/>
      <c r="F7" s="15"/>
      <c r="G7" s="3"/>
      <c r="H7" s="3"/>
      <c r="I7" s="3"/>
      <c r="J7" s="3"/>
      <c r="K7" s="3"/>
      <c r="L7" s="10"/>
    </row>
    <row r="8" spans="1:12" ht="13" x14ac:dyDescent="0.3">
      <c r="A8" s="8" t="s">
        <v>61</v>
      </c>
      <c r="B8" s="8" t="s">
        <v>45</v>
      </c>
      <c r="C8" s="15"/>
      <c r="D8" s="15"/>
      <c r="E8" s="15"/>
      <c r="F8" s="8" t="s">
        <v>29</v>
      </c>
      <c r="G8" s="15"/>
      <c r="H8" s="15"/>
      <c r="I8" s="3"/>
      <c r="J8" s="3"/>
      <c r="K8" s="3"/>
      <c r="L8" s="10"/>
    </row>
    <row r="9" spans="1:12" x14ac:dyDescent="0.25">
      <c r="A9" s="8"/>
      <c r="B9" s="15">
        <v>2023</v>
      </c>
      <c r="C9" s="15">
        <v>2024</v>
      </c>
      <c r="D9" s="15">
        <v>2025</v>
      </c>
      <c r="E9" s="15"/>
      <c r="F9" s="15">
        <v>2023</v>
      </c>
      <c r="G9" s="15">
        <v>2024</v>
      </c>
      <c r="H9" s="15">
        <v>2025</v>
      </c>
      <c r="I9" s="15">
        <v>2026</v>
      </c>
      <c r="J9" s="3"/>
      <c r="K9" s="3"/>
      <c r="L9" s="10"/>
    </row>
    <row r="10" spans="1:12" x14ac:dyDescent="0.25">
      <c r="A10" s="39" t="s">
        <v>51</v>
      </c>
      <c r="B10" s="8"/>
      <c r="C10" s="8"/>
      <c r="D10" s="8"/>
      <c r="E10" s="8"/>
      <c r="F10" s="8"/>
      <c r="G10" s="8"/>
      <c r="H10" s="8"/>
      <c r="I10" s="8"/>
      <c r="J10" s="3"/>
      <c r="K10" s="3"/>
      <c r="L10" s="10"/>
    </row>
    <row r="11" spans="1:12" x14ac:dyDescent="0.25">
      <c r="A11" s="62" t="s">
        <v>49</v>
      </c>
      <c r="B11" s="49"/>
      <c r="C11" s="49"/>
      <c r="D11" s="49"/>
      <c r="E11" s="8"/>
      <c r="F11" s="49"/>
      <c r="G11" s="49"/>
      <c r="H11" s="49"/>
      <c r="I11" s="49"/>
      <c r="J11" s="3"/>
      <c r="K11" s="3"/>
      <c r="L11" s="10"/>
    </row>
    <row r="12" spans="1:12" x14ac:dyDescent="0.25">
      <c r="A12" s="62" t="s">
        <v>50</v>
      </c>
      <c r="B12" s="49"/>
      <c r="C12" s="49"/>
      <c r="D12" s="49"/>
      <c r="E12" s="8"/>
      <c r="F12" s="49"/>
      <c r="G12" s="49"/>
      <c r="H12" s="49"/>
      <c r="I12" s="49"/>
      <c r="J12" s="3"/>
      <c r="K12" s="3"/>
      <c r="L12" s="10"/>
    </row>
    <row r="13" spans="1:12" x14ac:dyDescent="0.25">
      <c r="A13" s="62"/>
      <c r="B13" s="8"/>
      <c r="C13" s="8"/>
      <c r="D13" s="8"/>
      <c r="E13" s="8"/>
      <c r="F13" s="8"/>
      <c r="G13" s="8"/>
      <c r="H13" s="8"/>
      <c r="I13" s="8"/>
      <c r="J13" s="3"/>
      <c r="K13" s="3"/>
      <c r="L13" s="10"/>
    </row>
    <row r="14" spans="1:12" x14ac:dyDescent="0.25">
      <c r="A14" s="64" t="s">
        <v>67</v>
      </c>
      <c r="B14" s="49"/>
      <c r="C14" s="49"/>
      <c r="D14" s="49"/>
      <c r="E14" s="8"/>
      <c r="F14" s="49"/>
      <c r="G14" s="49"/>
      <c r="H14" s="49"/>
      <c r="I14" s="49"/>
      <c r="J14" s="3"/>
      <c r="K14" s="3"/>
      <c r="L14" s="10"/>
    </row>
    <row r="15" spans="1:12" x14ac:dyDescent="0.25">
      <c r="A15" s="62"/>
      <c r="B15" s="15"/>
      <c r="C15" s="15"/>
      <c r="D15" s="15"/>
      <c r="E15" s="15"/>
      <c r="I15" s="15"/>
      <c r="J15" s="3"/>
      <c r="K15" s="3"/>
      <c r="L15" s="10"/>
    </row>
    <row r="16" spans="1:12" x14ac:dyDescent="0.25">
      <c r="A16" s="39" t="s">
        <v>44</v>
      </c>
      <c r="B16" s="49"/>
      <c r="C16" s="49"/>
      <c r="D16" s="49"/>
      <c r="E16" s="15"/>
      <c r="F16" s="49"/>
      <c r="G16" s="49"/>
      <c r="H16" s="49"/>
      <c r="I16" s="49"/>
      <c r="J16" s="3"/>
      <c r="K16" s="3"/>
      <c r="L16" s="10"/>
    </row>
    <row r="17" spans="1:12" x14ac:dyDescent="0.25">
      <c r="A17" s="39" t="s">
        <v>46</v>
      </c>
      <c r="B17" s="49"/>
      <c r="C17" s="49"/>
      <c r="D17" s="49"/>
      <c r="E17" s="15"/>
      <c r="F17" s="49"/>
      <c r="G17" s="49"/>
      <c r="H17" s="49"/>
      <c r="I17" s="49"/>
      <c r="J17" s="3"/>
      <c r="K17" s="3"/>
      <c r="L17" s="10"/>
    </row>
    <row r="18" spans="1:12" ht="13" x14ac:dyDescent="0.3">
      <c r="A18" s="63" t="s">
        <v>52</v>
      </c>
      <c r="B18" s="48"/>
      <c r="C18" s="48"/>
      <c r="D18" s="48"/>
      <c r="E18" s="15"/>
      <c r="F18" s="49"/>
      <c r="G18" s="49"/>
      <c r="H18" s="49"/>
      <c r="I18" s="48"/>
      <c r="J18" s="3"/>
      <c r="K18" s="3"/>
      <c r="L18" s="10"/>
    </row>
    <row r="19" spans="1:12" x14ac:dyDescent="0.25">
      <c r="B19" s="15"/>
      <c r="C19" s="15"/>
      <c r="D19" s="15"/>
      <c r="E19" s="15"/>
      <c r="F19" s="15"/>
      <c r="G19" s="3"/>
      <c r="H19" s="3"/>
      <c r="I19" s="15"/>
      <c r="J19" s="3"/>
      <c r="K19" s="3"/>
      <c r="L19" s="10"/>
    </row>
    <row r="20" spans="1:12" x14ac:dyDescent="0.25">
      <c r="A20" s="39" t="s">
        <v>59</v>
      </c>
      <c r="B20" s="8"/>
      <c r="C20" s="8"/>
      <c r="D20" s="8"/>
      <c r="E20" s="8"/>
      <c r="F20" s="8"/>
      <c r="G20" s="8"/>
      <c r="H20" s="8"/>
      <c r="I20" s="8"/>
      <c r="J20" s="3"/>
      <c r="K20" s="3"/>
      <c r="L20" s="10"/>
    </row>
    <row r="21" spans="1:12" x14ac:dyDescent="0.25">
      <c r="A21" s="62" t="s">
        <v>49</v>
      </c>
      <c r="B21" s="49"/>
      <c r="C21" s="49"/>
      <c r="D21" s="49"/>
      <c r="E21" s="15"/>
      <c r="F21" s="49"/>
      <c r="G21" s="49"/>
      <c r="H21" s="49"/>
      <c r="I21" s="49"/>
      <c r="J21" s="3"/>
      <c r="K21" s="3"/>
      <c r="L21" s="10"/>
    </row>
    <row r="22" spans="1:12" x14ac:dyDescent="0.25">
      <c r="A22" s="62" t="s">
        <v>50</v>
      </c>
      <c r="B22" s="49"/>
      <c r="C22" s="49"/>
      <c r="D22" s="49"/>
      <c r="E22" s="15"/>
      <c r="F22" s="49"/>
      <c r="G22" s="49"/>
      <c r="H22" s="49"/>
      <c r="I22" s="49"/>
      <c r="J22" s="3"/>
      <c r="K22" s="3"/>
      <c r="L22" s="10"/>
    </row>
    <row r="23" spans="1:12" x14ac:dyDescent="0.25">
      <c r="B23" s="15"/>
      <c r="C23" s="15"/>
      <c r="D23" s="15"/>
      <c r="E23" s="15"/>
      <c r="F23" s="15"/>
      <c r="G23" s="3"/>
      <c r="H23" s="3"/>
      <c r="I23" s="15"/>
      <c r="J23" s="3"/>
      <c r="K23" s="3"/>
      <c r="L23" s="10"/>
    </row>
    <row r="24" spans="1:12" x14ac:dyDescent="0.25">
      <c r="A24" s="39" t="s">
        <v>48</v>
      </c>
      <c r="B24" s="8"/>
      <c r="C24" s="8"/>
      <c r="D24" s="8"/>
      <c r="E24" s="8"/>
      <c r="F24" s="8"/>
      <c r="G24" s="8"/>
      <c r="H24" s="8"/>
      <c r="I24" s="8"/>
      <c r="J24" s="3"/>
      <c r="K24" s="3"/>
      <c r="L24" s="10"/>
    </row>
    <row r="25" spans="1:12" x14ac:dyDescent="0.25">
      <c r="A25" s="62" t="s">
        <v>49</v>
      </c>
      <c r="B25" s="49"/>
      <c r="C25" s="49"/>
      <c r="D25" s="49"/>
      <c r="E25" s="15"/>
      <c r="F25" s="49"/>
      <c r="G25" s="49"/>
      <c r="H25" s="49"/>
      <c r="I25" s="49"/>
      <c r="J25" s="3"/>
      <c r="K25" s="3"/>
      <c r="L25" s="10"/>
    </row>
    <row r="26" spans="1:12" x14ac:dyDescent="0.25">
      <c r="A26" s="62" t="s">
        <v>50</v>
      </c>
      <c r="B26" s="49"/>
      <c r="C26" s="49"/>
      <c r="D26" s="49"/>
      <c r="E26" s="15"/>
      <c r="F26" s="49"/>
      <c r="G26" s="49"/>
      <c r="H26" s="49"/>
      <c r="I26" s="49"/>
      <c r="J26" s="3"/>
      <c r="K26" s="3"/>
      <c r="L26" s="10"/>
    </row>
    <row r="27" spans="1:12" x14ac:dyDescent="0.25">
      <c r="A27" s="62"/>
      <c r="B27" s="8"/>
      <c r="C27" s="8"/>
      <c r="D27" s="8"/>
      <c r="E27" s="15"/>
      <c r="F27" s="8"/>
      <c r="G27" s="8"/>
      <c r="H27" s="8"/>
      <c r="I27" s="8"/>
      <c r="J27" s="3"/>
      <c r="K27" s="3"/>
      <c r="L27" s="10"/>
    </row>
    <row r="28" spans="1:12" x14ac:dyDescent="0.25">
      <c r="A28" s="39" t="s">
        <v>47</v>
      </c>
      <c r="B28" s="49"/>
      <c r="C28" s="49"/>
      <c r="D28" s="49"/>
      <c r="E28" s="15"/>
      <c r="F28" s="49"/>
      <c r="G28" s="50"/>
      <c r="H28" s="50"/>
      <c r="I28" s="49"/>
      <c r="J28" s="3"/>
      <c r="K28" s="3"/>
      <c r="L28" s="10"/>
    </row>
    <row r="29" spans="1:12" x14ac:dyDescent="0.25">
      <c r="A29" s="39"/>
      <c r="B29" s="15"/>
      <c r="C29" s="15"/>
      <c r="D29" s="15"/>
      <c r="E29" s="15"/>
      <c r="F29" s="15"/>
      <c r="G29" s="3"/>
      <c r="H29" s="3"/>
      <c r="I29" s="3"/>
      <c r="J29" s="3"/>
      <c r="K29" s="3"/>
      <c r="L29" s="10"/>
    </row>
    <row r="30" spans="1:12" x14ac:dyDescent="0.25">
      <c r="A30" s="7" t="s">
        <v>71</v>
      </c>
      <c r="B30" s="15"/>
      <c r="C30" s="15"/>
      <c r="D30" s="15"/>
      <c r="E30" s="15"/>
      <c r="F30" s="15"/>
      <c r="G30" s="3"/>
      <c r="H30" s="3"/>
      <c r="I30" s="3"/>
      <c r="J30" s="3"/>
      <c r="K30" s="3"/>
      <c r="L30" s="10"/>
    </row>
    <row r="31" spans="1:12" x14ac:dyDescent="0.25">
      <c r="A31" s="39" t="s">
        <v>62</v>
      </c>
      <c r="B31" s="15"/>
      <c r="C31" s="15"/>
      <c r="D31" s="15"/>
      <c r="E31" s="15"/>
      <c r="F31" s="15"/>
      <c r="G31" s="3"/>
      <c r="H31" s="3"/>
      <c r="I31" s="3"/>
      <c r="J31" s="3"/>
      <c r="K31" s="3"/>
      <c r="L31" s="10"/>
    </row>
    <row r="32" spans="1:12" x14ac:dyDescent="0.25">
      <c r="A32" s="3"/>
      <c r="B32" s="11"/>
      <c r="C32" s="11"/>
      <c r="D32" s="11"/>
      <c r="E32" s="11"/>
      <c r="F32" s="11"/>
      <c r="G32" s="12"/>
      <c r="H32" s="13"/>
      <c r="I32" s="3"/>
      <c r="J32" s="3"/>
      <c r="K32" s="3"/>
    </row>
    <row r="33" spans="1:10" ht="12.75" customHeight="1" x14ac:dyDescent="0.3">
      <c r="A33" s="48" t="s">
        <v>42</v>
      </c>
      <c r="B33" s="53">
        <v>2023</v>
      </c>
      <c r="C33" s="83" t="s">
        <v>70</v>
      </c>
      <c r="D33" s="84"/>
      <c r="E33" s="84"/>
      <c r="F33" s="84"/>
      <c r="G33" s="84"/>
      <c r="H33" s="84"/>
      <c r="I33" s="84"/>
      <c r="J33" s="84"/>
    </row>
    <row r="34" spans="1:10" ht="25.5" customHeight="1" x14ac:dyDescent="0.25">
      <c r="A34" s="55" t="s">
        <v>40</v>
      </c>
      <c r="B34" s="54"/>
      <c r="C34" s="83"/>
      <c r="D34" s="84"/>
      <c r="E34" s="84"/>
      <c r="F34" s="84"/>
      <c r="G34" s="84"/>
      <c r="H34" s="84"/>
      <c r="I34" s="84"/>
      <c r="J34" s="84"/>
    </row>
    <row r="35" spans="1:10" x14ac:dyDescent="0.25">
      <c r="A35" s="55" t="s">
        <v>41</v>
      </c>
      <c r="B35" s="54"/>
      <c r="C35" s="83"/>
      <c r="D35" s="84"/>
      <c r="E35" s="84"/>
      <c r="F35" s="84"/>
      <c r="G35" s="84"/>
      <c r="H35" s="84"/>
      <c r="I35" s="84"/>
      <c r="J35" s="84"/>
    </row>
    <row r="36" spans="1:10" x14ac:dyDescent="0.25">
      <c r="B36" s="6"/>
      <c r="C36" s="6"/>
      <c r="D36" s="6"/>
      <c r="E36" s="6"/>
      <c r="F36" s="6"/>
    </row>
    <row r="37" spans="1:10" x14ac:dyDescent="0.25">
      <c r="B37" s="6"/>
      <c r="C37" s="6"/>
      <c r="D37" s="6"/>
      <c r="E37" s="6"/>
      <c r="F37" s="6"/>
    </row>
  </sheetData>
  <mergeCells count="1">
    <mergeCell ref="C33:J35"/>
  </mergeCells>
  <phoneticPr fontId="6" type="noConversion"/>
  <pageMargins left="0.70866141732283472" right="0.70866141732283472" top="0.74803149606299213" bottom="0.74803149606299213" header="0.31496062992125984" footer="0.31496062992125984"/>
  <pageSetup paperSize="9" scale="93" fitToHeight="0" orientation="landscape" r:id="rId1"/>
  <headerFooter alignWithMargins="0">
    <oddHeader>&amp;RBilaga 4 till I:9 vid regeringssammanträdet 2022 12 22</oddHeader>
    <oddFooter>&amp;CSida &amp;P av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71"/>
  <sheetViews>
    <sheetView showRuler="0" topLeftCell="A64" zoomScaleNormal="100" zoomScaleSheetLayoutView="100" workbookViewId="0">
      <selection activeCell="I39" sqref="I39"/>
    </sheetView>
  </sheetViews>
  <sheetFormatPr defaultRowHeight="12.5" x14ac:dyDescent="0.25"/>
  <cols>
    <col min="1" max="1" width="24.453125" customWidth="1"/>
    <col min="2" max="9" width="10.7265625" customWidth="1"/>
    <col min="10" max="10" width="10.81640625" customWidth="1"/>
    <col min="11" max="11" width="1.90625" customWidth="1"/>
    <col min="12" max="12" width="46.90625" bestFit="1" customWidth="1"/>
    <col min="13" max="13" width="10.81640625" customWidth="1"/>
    <col min="14" max="14" width="8.08984375" customWidth="1"/>
  </cols>
  <sheetData>
    <row r="1" spans="1:14" ht="13" x14ac:dyDescent="0.3">
      <c r="A1" s="14" t="s">
        <v>53</v>
      </c>
      <c r="B1" s="3"/>
      <c r="C1" s="3"/>
      <c r="D1" s="3"/>
      <c r="E1" s="3"/>
      <c r="F1" s="3"/>
      <c r="G1" s="3"/>
      <c r="H1" s="3"/>
      <c r="I1" s="3"/>
    </row>
    <row r="2" spans="1:14" ht="13" x14ac:dyDescent="0.3">
      <c r="A2" s="14"/>
      <c r="B2" s="3"/>
      <c r="C2" s="3"/>
      <c r="D2" s="3"/>
      <c r="E2" s="3"/>
      <c r="F2" s="3"/>
      <c r="G2" s="3"/>
      <c r="H2" s="3"/>
      <c r="I2" s="3"/>
    </row>
    <row r="3" spans="1:14" ht="13" x14ac:dyDescent="0.3">
      <c r="A3" s="14" t="s">
        <v>45</v>
      </c>
      <c r="B3" s="3"/>
      <c r="C3" s="3"/>
      <c r="D3" s="3"/>
      <c r="E3" s="3"/>
      <c r="F3" s="3"/>
      <c r="G3" s="3"/>
      <c r="H3" s="3"/>
      <c r="I3" s="3"/>
    </row>
    <row r="4" spans="1:14" x14ac:dyDescent="0.25">
      <c r="A4" s="3" t="s">
        <v>30</v>
      </c>
      <c r="B4" s="3"/>
      <c r="C4" s="3"/>
      <c r="D4" s="3"/>
      <c r="E4" s="3"/>
      <c r="F4" s="3"/>
      <c r="G4" s="3"/>
      <c r="H4" s="3"/>
      <c r="I4" s="3"/>
    </row>
    <row r="5" spans="1:14" ht="13.5" thickBot="1" x14ac:dyDescent="0.35">
      <c r="A5" s="3"/>
      <c r="B5" s="3">
        <v>2023</v>
      </c>
      <c r="C5" s="3"/>
      <c r="D5" s="16"/>
      <c r="E5" s="3">
        <v>2024</v>
      </c>
      <c r="F5" s="3"/>
      <c r="G5" s="3"/>
      <c r="H5" s="3">
        <v>2025</v>
      </c>
      <c r="I5" s="3"/>
      <c r="L5" t="s">
        <v>56</v>
      </c>
    </row>
    <row r="6" spans="1:14" ht="13" x14ac:dyDescent="0.3">
      <c r="A6" s="57" t="s">
        <v>43</v>
      </c>
      <c r="B6" s="18" t="s">
        <v>13</v>
      </c>
      <c r="C6" s="19" t="s">
        <v>13</v>
      </c>
      <c r="D6" s="20" t="s">
        <v>14</v>
      </c>
      <c r="E6" s="18" t="s">
        <v>13</v>
      </c>
      <c r="F6" s="19" t="s">
        <v>13</v>
      </c>
      <c r="G6" s="20" t="s">
        <v>14</v>
      </c>
      <c r="H6" s="18" t="s">
        <v>13</v>
      </c>
      <c r="I6" s="19" t="s">
        <v>13</v>
      </c>
      <c r="J6" s="20" t="s">
        <v>14</v>
      </c>
    </row>
    <row r="7" spans="1:14" ht="13" x14ac:dyDescent="0.3">
      <c r="A7" s="21"/>
      <c r="B7" s="22" t="s">
        <v>26</v>
      </c>
      <c r="C7" s="23" t="s">
        <v>26</v>
      </c>
      <c r="D7" s="24" t="s">
        <v>27</v>
      </c>
      <c r="E7" s="22" t="s">
        <v>26</v>
      </c>
      <c r="F7" s="23" t="s">
        <v>26</v>
      </c>
      <c r="G7" s="24" t="s">
        <v>27</v>
      </c>
      <c r="H7" s="22" t="s">
        <v>26</v>
      </c>
      <c r="I7" s="23" t="s">
        <v>26</v>
      </c>
      <c r="J7" s="24" t="s">
        <v>27</v>
      </c>
      <c r="M7" t="s">
        <v>55</v>
      </c>
    </row>
    <row r="8" spans="1:14" ht="13.5" thickBot="1" x14ac:dyDescent="0.35">
      <c r="A8" s="25" t="s">
        <v>3</v>
      </c>
      <c r="B8" s="22" t="s">
        <v>0</v>
      </c>
      <c r="C8" s="23" t="s">
        <v>1</v>
      </c>
      <c r="D8" s="26" t="s">
        <v>28</v>
      </c>
      <c r="E8" s="22" t="s">
        <v>0</v>
      </c>
      <c r="F8" s="23" t="s">
        <v>1</v>
      </c>
      <c r="G8" s="26" t="s">
        <v>28</v>
      </c>
      <c r="H8" s="22" t="s">
        <v>0</v>
      </c>
      <c r="I8" s="23" t="s">
        <v>1</v>
      </c>
      <c r="J8" s="26" t="s">
        <v>28</v>
      </c>
      <c r="M8" t="s">
        <v>0</v>
      </c>
      <c r="N8" t="s">
        <v>1</v>
      </c>
    </row>
    <row r="9" spans="1:14" x14ac:dyDescent="0.25">
      <c r="A9" s="61" t="s">
        <v>20</v>
      </c>
      <c r="B9" s="27">
        <v>1</v>
      </c>
      <c r="C9" s="71">
        <v>1</v>
      </c>
      <c r="D9" s="70">
        <f t="shared" ref="D9:D29" si="0">(B9*M9/1000)+(C9*N9/1000)</f>
        <v>56.603000000000002</v>
      </c>
      <c r="E9" s="27">
        <v>1</v>
      </c>
      <c r="F9" s="71">
        <v>1</v>
      </c>
      <c r="G9" s="70">
        <f t="shared" ref="G9:G29" si="1">(E9*M9/1000)+(F9*N9/1000)</f>
        <v>56.603000000000002</v>
      </c>
      <c r="H9" s="27">
        <v>1</v>
      </c>
      <c r="I9" s="71">
        <v>0</v>
      </c>
      <c r="J9" s="70">
        <f t="shared" ref="J9:J29" si="2">(H9*M9/1000)+(I9*N9/1000)</f>
        <v>34.271000000000001</v>
      </c>
      <c r="L9" t="s">
        <v>54</v>
      </c>
      <c r="M9" s="4">
        <v>34271</v>
      </c>
      <c r="N9" s="4">
        <v>22332</v>
      </c>
    </row>
    <row r="10" spans="1:14" x14ac:dyDescent="0.25">
      <c r="A10" s="25" t="s">
        <v>16</v>
      </c>
      <c r="B10" s="29">
        <v>1</v>
      </c>
      <c r="C10" s="72">
        <v>1</v>
      </c>
      <c r="D10" s="65">
        <f t="shared" si="0"/>
        <v>56.603000000000002</v>
      </c>
      <c r="E10" s="29">
        <v>1</v>
      </c>
      <c r="F10" s="72">
        <v>1</v>
      </c>
      <c r="G10" s="65">
        <f t="shared" si="1"/>
        <v>56.603000000000002</v>
      </c>
      <c r="H10" s="29">
        <v>1</v>
      </c>
      <c r="I10" s="72">
        <v>1</v>
      </c>
      <c r="J10" s="65">
        <f t="shared" si="2"/>
        <v>56.603000000000002</v>
      </c>
      <c r="L10" t="s">
        <v>31</v>
      </c>
      <c r="M10" s="4">
        <v>34271</v>
      </c>
      <c r="N10" s="4">
        <v>22332</v>
      </c>
    </row>
    <row r="11" spans="1:14" x14ac:dyDescent="0.25">
      <c r="A11" s="25" t="s">
        <v>15</v>
      </c>
      <c r="B11" s="29">
        <v>1</v>
      </c>
      <c r="C11" s="72">
        <v>1</v>
      </c>
      <c r="D11" s="65">
        <f t="shared" si="0"/>
        <v>56.603000000000002</v>
      </c>
      <c r="E11" s="29">
        <v>1</v>
      </c>
      <c r="F11" s="72">
        <v>1</v>
      </c>
      <c r="G11" s="65">
        <f t="shared" si="1"/>
        <v>56.603000000000002</v>
      </c>
      <c r="H11" s="29">
        <v>1</v>
      </c>
      <c r="I11" s="72">
        <v>1</v>
      </c>
      <c r="J11" s="65">
        <f t="shared" si="2"/>
        <v>56.603000000000002</v>
      </c>
      <c r="L11" t="s">
        <v>31</v>
      </c>
      <c r="M11" s="4">
        <v>34271</v>
      </c>
      <c r="N11" s="4">
        <v>22332</v>
      </c>
    </row>
    <row r="12" spans="1:14" ht="13.5" customHeight="1" x14ac:dyDescent="0.25">
      <c r="A12" s="58" t="s">
        <v>21</v>
      </c>
      <c r="B12" s="29">
        <v>1</v>
      </c>
      <c r="C12" s="72">
        <v>1</v>
      </c>
      <c r="D12" s="65">
        <f t="shared" si="0"/>
        <v>56.603000000000002</v>
      </c>
      <c r="E12" s="29">
        <v>1</v>
      </c>
      <c r="F12" s="72">
        <v>1</v>
      </c>
      <c r="G12" s="65">
        <f t="shared" si="1"/>
        <v>56.603000000000002</v>
      </c>
      <c r="H12" s="29">
        <v>1</v>
      </c>
      <c r="I12" s="72">
        <v>1</v>
      </c>
      <c r="J12" s="65">
        <f t="shared" si="2"/>
        <v>56.603000000000002</v>
      </c>
      <c r="L12" t="s">
        <v>31</v>
      </c>
      <c r="M12" s="4">
        <v>34271</v>
      </c>
      <c r="N12" s="4">
        <v>22332</v>
      </c>
    </row>
    <row r="13" spans="1:14" ht="14.25" customHeight="1" x14ac:dyDescent="0.25">
      <c r="A13" s="17" t="s">
        <v>22</v>
      </c>
      <c r="B13" s="29">
        <v>1</v>
      </c>
      <c r="C13" s="72">
        <v>1</v>
      </c>
      <c r="D13" s="65">
        <f t="shared" si="0"/>
        <v>107.72</v>
      </c>
      <c r="E13" s="29">
        <v>1</v>
      </c>
      <c r="F13" s="72">
        <v>1</v>
      </c>
      <c r="G13" s="65">
        <f t="shared" si="1"/>
        <v>107.72</v>
      </c>
      <c r="H13" s="29">
        <v>1</v>
      </c>
      <c r="I13" s="72">
        <v>1</v>
      </c>
      <c r="J13" s="65">
        <f t="shared" si="2"/>
        <v>107.72</v>
      </c>
      <c r="L13" t="s">
        <v>32</v>
      </c>
      <c r="M13" s="4">
        <v>58438</v>
      </c>
      <c r="N13" s="4">
        <v>49282</v>
      </c>
    </row>
    <row r="14" spans="1:14" ht="14.25" customHeight="1" x14ac:dyDescent="0.25">
      <c r="A14" s="17" t="s">
        <v>17</v>
      </c>
      <c r="B14" s="29">
        <v>1</v>
      </c>
      <c r="C14" s="72">
        <v>1</v>
      </c>
      <c r="D14" s="65">
        <f t="shared" si="0"/>
        <v>107.72</v>
      </c>
      <c r="E14" s="29">
        <v>1</v>
      </c>
      <c r="F14" s="72">
        <v>1</v>
      </c>
      <c r="G14" s="65">
        <f t="shared" si="1"/>
        <v>107.72</v>
      </c>
      <c r="H14" s="29">
        <v>1</v>
      </c>
      <c r="I14" s="72">
        <v>1</v>
      </c>
      <c r="J14" s="65">
        <f t="shared" si="2"/>
        <v>107.72</v>
      </c>
      <c r="L14" t="s">
        <v>32</v>
      </c>
      <c r="M14" s="4">
        <v>58438</v>
      </c>
      <c r="N14" s="4">
        <v>49282</v>
      </c>
    </row>
    <row r="15" spans="1:14" x14ac:dyDescent="0.25">
      <c r="A15" s="17" t="s">
        <v>18</v>
      </c>
      <c r="B15" s="29">
        <v>1</v>
      </c>
      <c r="C15" s="72">
        <v>1</v>
      </c>
      <c r="D15" s="65">
        <f t="shared" si="0"/>
        <v>107.72</v>
      </c>
      <c r="E15" s="29">
        <v>1</v>
      </c>
      <c r="F15" s="72">
        <v>1</v>
      </c>
      <c r="G15" s="65">
        <f t="shared" si="1"/>
        <v>107.72</v>
      </c>
      <c r="H15" s="29">
        <v>1</v>
      </c>
      <c r="I15" s="72">
        <v>1</v>
      </c>
      <c r="J15" s="65">
        <f t="shared" si="2"/>
        <v>107.72</v>
      </c>
      <c r="L15" t="s">
        <v>32</v>
      </c>
      <c r="M15" s="4">
        <v>58438</v>
      </c>
      <c r="N15" s="4">
        <v>49282</v>
      </c>
    </row>
    <row r="16" spans="1:14" x14ac:dyDescent="0.25">
      <c r="A16" s="17" t="s">
        <v>19</v>
      </c>
      <c r="B16" s="29">
        <v>1</v>
      </c>
      <c r="C16" s="72">
        <v>1</v>
      </c>
      <c r="D16" s="65">
        <f t="shared" si="0"/>
        <v>115.93600000000001</v>
      </c>
      <c r="E16" s="29">
        <v>1</v>
      </c>
      <c r="F16" s="72">
        <v>1</v>
      </c>
      <c r="G16" s="65">
        <f t="shared" si="1"/>
        <v>115.93600000000001</v>
      </c>
      <c r="H16" s="29">
        <v>1</v>
      </c>
      <c r="I16" s="72">
        <v>1</v>
      </c>
      <c r="J16" s="65">
        <f t="shared" si="2"/>
        <v>115.93600000000001</v>
      </c>
      <c r="L16" t="s">
        <v>19</v>
      </c>
      <c r="M16" s="4">
        <v>62127</v>
      </c>
      <c r="N16" s="4">
        <v>53809</v>
      </c>
    </row>
    <row r="17" spans="1:14" x14ac:dyDescent="0.25">
      <c r="A17" s="17" t="s">
        <v>23</v>
      </c>
      <c r="B17" s="29">
        <v>1</v>
      </c>
      <c r="C17" s="72">
        <v>1</v>
      </c>
      <c r="D17" s="65">
        <f t="shared" si="0"/>
        <v>111.22499999999999</v>
      </c>
      <c r="E17" s="29">
        <v>1</v>
      </c>
      <c r="F17" s="72">
        <v>1</v>
      </c>
      <c r="G17" s="65">
        <f t="shared" si="1"/>
        <v>111.22499999999999</v>
      </c>
      <c r="H17" s="29">
        <v>1</v>
      </c>
      <c r="I17" s="72">
        <v>1</v>
      </c>
      <c r="J17" s="65">
        <f t="shared" si="2"/>
        <v>111.22499999999999</v>
      </c>
      <c r="L17" t="s">
        <v>33</v>
      </c>
      <c r="M17" s="4">
        <v>51377</v>
      </c>
      <c r="N17" s="4">
        <v>59848</v>
      </c>
    </row>
    <row r="18" spans="1:14" x14ac:dyDescent="0.25">
      <c r="A18" s="17" t="s">
        <v>24</v>
      </c>
      <c r="B18" s="29">
        <v>1</v>
      </c>
      <c r="C18" s="72">
        <v>1</v>
      </c>
      <c r="D18" s="65">
        <f t="shared" si="0"/>
        <v>153.87099999999998</v>
      </c>
      <c r="E18" s="29">
        <v>1</v>
      </c>
      <c r="F18" s="72">
        <v>1</v>
      </c>
      <c r="G18" s="65">
        <f t="shared" si="1"/>
        <v>153.87099999999998</v>
      </c>
      <c r="H18" s="29">
        <v>1</v>
      </c>
      <c r="I18" s="72">
        <v>1</v>
      </c>
      <c r="J18" s="65">
        <f t="shared" si="2"/>
        <v>153.87099999999998</v>
      </c>
      <c r="L18" t="s">
        <v>34</v>
      </c>
      <c r="M18" s="4">
        <v>69425</v>
      </c>
      <c r="N18" s="4">
        <v>84446</v>
      </c>
    </row>
    <row r="19" spans="1:14" x14ac:dyDescent="0.25">
      <c r="A19" s="17" t="s">
        <v>25</v>
      </c>
      <c r="B19" s="29">
        <v>1</v>
      </c>
      <c r="C19" s="72">
        <v>1</v>
      </c>
      <c r="D19" s="65">
        <f t="shared" si="0"/>
        <v>85.353000000000009</v>
      </c>
      <c r="E19" s="29">
        <v>1</v>
      </c>
      <c r="F19" s="72">
        <v>1</v>
      </c>
      <c r="G19" s="65">
        <f t="shared" si="1"/>
        <v>85.353000000000009</v>
      </c>
      <c r="H19" s="29">
        <v>1</v>
      </c>
      <c r="I19" s="72">
        <v>1</v>
      </c>
      <c r="J19" s="65">
        <f t="shared" si="2"/>
        <v>85.353000000000009</v>
      </c>
      <c r="L19" t="s">
        <v>25</v>
      </c>
      <c r="M19" s="4">
        <v>41685</v>
      </c>
      <c r="N19" s="4">
        <v>43668</v>
      </c>
    </row>
    <row r="20" spans="1:14" x14ac:dyDescent="0.25">
      <c r="A20" s="56" t="s">
        <v>35</v>
      </c>
      <c r="B20" s="29">
        <v>1</v>
      </c>
      <c r="C20" s="72">
        <v>1</v>
      </c>
      <c r="D20" s="65">
        <f t="shared" si="0"/>
        <v>116.38800000000001</v>
      </c>
      <c r="E20" s="29">
        <v>1</v>
      </c>
      <c r="F20" s="72">
        <v>1</v>
      </c>
      <c r="G20" s="65">
        <f t="shared" si="1"/>
        <v>116.38800000000001</v>
      </c>
      <c r="H20" s="29">
        <v>1</v>
      </c>
      <c r="I20" s="72">
        <v>1</v>
      </c>
      <c r="J20" s="65">
        <f t="shared" si="2"/>
        <v>116.38800000000001</v>
      </c>
      <c r="L20" t="s">
        <v>36</v>
      </c>
      <c r="M20" s="4">
        <v>59074</v>
      </c>
      <c r="N20" s="4">
        <v>57314</v>
      </c>
    </row>
    <row r="21" spans="1:14" x14ac:dyDescent="0.25">
      <c r="A21" s="17" t="s">
        <v>4</v>
      </c>
      <c r="B21" s="29">
        <v>1</v>
      </c>
      <c r="C21" s="72">
        <v>1</v>
      </c>
      <c r="D21" s="65">
        <f t="shared" si="0"/>
        <v>85.054000000000002</v>
      </c>
      <c r="E21" s="29">
        <v>1</v>
      </c>
      <c r="F21" s="72">
        <v>1</v>
      </c>
      <c r="G21" s="65">
        <f t="shared" si="1"/>
        <v>85.054000000000002</v>
      </c>
      <c r="H21" s="29">
        <v>1</v>
      </c>
      <c r="I21" s="72">
        <v>1</v>
      </c>
      <c r="J21" s="65">
        <f t="shared" si="2"/>
        <v>85.054000000000002</v>
      </c>
      <c r="L21" t="s">
        <v>4</v>
      </c>
      <c r="M21" s="4">
        <v>46931</v>
      </c>
      <c r="N21" s="4">
        <v>38123</v>
      </c>
    </row>
    <row r="22" spans="1:14" x14ac:dyDescent="0.25">
      <c r="A22" s="17" t="s">
        <v>5</v>
      </c>
      <c r="B22" s="29">
        <v>1</v>
      </c>
      <c r="C22" s="72">
        <v>1</v>
      </c>
      <c r="D22" s="65">
        <f t="shared" si="0"/>
        <v>266.49</v>
      </c>
      <c r="E22" s="29">
        <v>1</v>
      </c>
      <c r="F22" s="72">
        <v>1</v>
      </c>
      <c r="G22" s="65">
        <f t="shared" si="1"/>
        <v>266.49</v>
      </c>
      <c r="H22" s="29">
        <v>1</v>
      </c>
      <c r="I22" s="72">
        <v>1</v>
      </c>
      <c r="J22" s="65">
        <f t="shared" si="2"/>
        <v>266.49</v>
      </c>
      <c r="L22" t="s">
        <v>5</v>
      </c>
      <c r="M22" s="4">
        <v>165597</v>
      </c>
      <c r="N22" s="4">
        <v>100893</v>
      </c>
    </row>
    <row r="23" spans="1:14" x14ac:dyDescent="0.25">
      <c r="A23" s="17" t="s">
        <v>6</v>
      </c>
      <c r="B23" s="29">
        <v>1</v>
      </c>
      <c r="C23" s="72">
        <v>1</v>
      </c>
      <c r="D23" s="65">
        <f t="shared" si="0"/>
        <v>336.02199999999999</v>
      </c>
      <c r="E23" s="29">
        <v>1</v>
      </c>
      <c r="F23" s="72">
        <v>1</v>
      </c>
      <c r="G23" s="65">
        <f t="shared" si="1"/>
        <v>336.02199999999999</v>
      </c>
      <c r="H23" s="29">
        <v>1</v>
      </c>
      <c r="I23" s="72">
        <v>1</v>
      </c>
      <c r="J23" s="65">
        <f t="shared" si="2"/>
        <v>336.02199999999999</v>
      </c>
      <c r="L23" t="s">
        <v>6</v>
      </c>
      <c r="M23" s="4">
        <v>235093</v>
      </c>
      <c r="N23" s="4">
        <v>100929</v>
      </c>
    </row>
    <row r="24" spans="1:14" x14ac:dyDescent="0.25">
      <c r="A24" s="17" t="s">
        <v>7</v>
      </c>
      <c r="B24" s="29">
        <v>1</v>
      </c>
      <c r="C24" s="72">
        <v>1</v>
      </c>
      <c r="D24" s="65">
        <f t="shared" si="0"/>
        <v>233.19400000000002</v>
      </c>
      <c r="E24" s="29">
        <v>1</v>
      </c>
      <c r="F24" s="72">
        <v>1</v>
      </c>
      <c r="G24" s="65">
        <f t="shared" si="1"/>
        <v>233.19400000000002</v>
      </c>
      <c r="H24" s="29">
        <v>1</v>
      </c>
      <c r="I24" s="72">
        <v>1</v>
      </c>
      <c r="J24" s="65">
        <f t="shared" si="2"/>
        <v>233.19400000000002</v>
      </c>
      <c r="L24" t="s">
        <v>7</v>
      </c>
      <c r="M24" s="4">
        <v>142864</v>
      </c>
      <c r="N24" s="4">
        <v>90330</v>
      </c>
    </row>
    <row r="25" spans="1:14" x14ac:dyDescent="0.25">
      <c r="A25" s="17" t="s">
        <v>8</v>
      </c>
      <c r="B25" s="29">
        <v>1</v>
      </c>
      <c r="C25" s="72">
        <v>1</v>
      </c>
      <c r="D25" s="65">
        <f t="shared" si="0"/>
        <v>544.12800000000004</v>
      </c>
      <c r="E25" s="29">
        <v>1</v>
      </c>
      <c r="F25" s="72">
        <v>1</v>
      </c>
      <c r="G25" s="65">
        <f t="shared" si="1"/>
        <v>544.12800000000004</v>
      </c>
      <c r="H25" s="29">
        <v>1</v>
      </c>
      <c r="I25" s="72">
        <v>1</v>
      </c>
      <c r="J25" s="65">
        <f t="shared" si="2"/>
        <v>544.12800000000004</v>
      </c>
      <c r="L25" t="s">
        <v>8</v>
      </c>
      <c r="M25" s="4">
        <v>340461</v>
      </c>
      <c r="N25" s="4">
        <v>203667</v>
      </c>
    </row>
    <row r="26" spans="1:14" x14ac:dyDescent="0.25">
      <c r="A26" s="17" t="s">
        <v>9</v>
      </c>
      <c r="B26" s="29">
        <v>1</v>
      </c>
      <c r="C26" s="72">
        <v>1</v>
      </c>
      <c r="D26" s="65">
        <f t="shared" si="0"/>
        <v>493.19799999999998</v>
      </c>
      <c r="E26" s="29">
        <v>1</v>
      </c>
      <c r="F26" s="72">
        <v>1</v>
      </c>
      <c r="G26" s="65">
        <f t="shared" si="1"/>
        <v>493.19799999999998</v>
      </c>
      <c r="H26" s="29">
        <v>1</v>
      </c>
      <c r="I26" s="72">
        <v>1</v>
      </c>
      <c r="J26" s="65">
        <f t="shared" si="2"/>
        <v>493.19799999999998</v>
      </c>
      <c r="L26" t="s">
        <v>9</v>
      </c>
      <c r="M26" s="4">
        <v>329218</v>
      </c>
      <c r="N26" s="4">
        <v>163980</v>
      </c>
    </row>
    <row r="27" spans="1:14" x14ac:dyDescent="0.25">
      <c r="A27" s="17" t="s">
        <v>10</v>
      </c>
      <c r="B27" s="29">
        <v>1</v>
      </c>
      <c r="C27" s="72">
        <v>1</v>
      </c>
      <c r="D27" s="65">
        <f t="shared" si="0"/>
        <v>605.08999999999992</v>
      </c>
      <c r="E27" s="29">
        <v>1</v>
      </c>
      <c r="F27" s="72">
        <v>1</v>
      </c>
      <c r="G27" s="65">
        <f t="shared" si="1"/>
        <v>605.08999999999992</v>
      </c>
      <c r="H27" s="29">
        <v>1</v>
      </c>
      <c r="I27" s="72">
        <v>1</v>
      </c>
      <c r="J27" s="65">
        <f t="shared" si="2"/>
        <v>605.08999999999992</v>
      </c>
      <c r="L27" t="s">
        <v>10</v>
      </c>
      <c r="M27" s="4">
        <v>335967</v>
      </c>
      <c r="N27" s="4">
        <v>269123</v>
      </c>
    </row>
    <row r="28" spans="1:14" x14ac:dyDescent="0.25">
      <c r="A28" s="17" t="s">
        <v>11</v>
      </c>
      <c r="B28" s="29">
        <v>1</v>
      </c>
      <c r="C28" s="72">
        <v>1</v>
      </c>
      <c r="D28" s="65">
        <f t="shared" si="0"/>
        <v>359.47799999999995</v>
      </c>
      <c r="E28" s="29">
        <v>1</v>
      </c>
      <c r="F28" s="72">
        <v>1</v>
      </c>
      <c r="G28" s="65">
        <f t="shared" si="1"/>
        <v>359.47799999999995</v>
      </c>
      <c r="H28" s="29">
        <v>1</v>
      </c>
      <c r="I28" s="72">
        <v>1</v>
      </c>
      <c r="J28" s="65">
        <f t="shared" si="2"/>
        <v>359.47799999999995</v>
      </c>
      <c r="L28" t="s">
        <v>11</v>
      </c>
      <c r="M28" s="4">
        <v>231539</v>
      </c>
      <c r="N28" s="4">
        <v>127939</v>
      </c>
    </row>
    <row r="29" spans="1:14" ht="13" thickBot="1" x14ac:dyDescent="0.3">
      <c r="A29" s="59" t="s">
        <v>12</v>
      </c>
      <c r="B29" s="31">
        <v>1</v>
      </c>
      <c r="C29" s="69">
        <v>1</v>
      </c>
      <c r="D29" s="66">
        <f t="shared" si="0"/>
        <v>176.488</v>
      </c>
      <c r="E29" s="31">
        <v>1</v>
      </c>
      <c r="F29" s="69">
        <v>1</v>
      </c>
      <c r="G29" s="66">
        <f t="shared" si="1"/>
        <v>176.488</v>
      </c>
      <c r="H29" s="31">
        <v>1</v>
      </c>
      <c r="I29" s="69">
        <v>1</v>
      </c>
      <c r="J29" s="66">
        <f t="shared" si="2"/>
        <v>176.488</v>
      </c>
      <c r="L29" t="s">
        <v>12</v>
      </c>
      <c r="M29" s="4">
        <v>120654</v>
      </c>
      <c r="N29" s="4">
        <v>55834</v>
      </c>
    </row>
    <row r="30" spans="1:14" ht="18.75" customHeight="1" x14ac:dyDescent="0.3">
      <c r="A30" s="60" t="s">
        <v>2</v>
      </c>
      <c r="B30" s="33">
        <f t="shared" ref="B30:J30" si="3">SUM(B9:B29)</f>
        <v>21</v>
      </c>
      <c r="C30" s="34">
        <f t="shared" si="3"/>
        <v>21</v>
      </c>
      <c r="D30" s="35">
        <f t="shared" si="3"/>
        <v>4231.4870000000001</v>
      </c>
      <c r="E30" s="33">
        <f t="shared" si="3"/>
        <v>21</v>
      </c>
      <c r="F30" s="34">
        <f t="shared" si="3"/>
        <v>21</v>
      </c>
      <c r="G30" s="35">
        <f t="shared" si="3"/>
        <v>4231.4870000000001</v>
      </c>
      <c r="H30" s="33">
        <f t="shared" si="3"/>
        <v>21</v>
      </c>
      <c r="I30" s="34">
        <f t="shared" si="3"/>
        <v>20</v>
      </c>
      <c r="J30" s="35">
        <f t="shared" si="3"/>
        <v>4209.1549999999997</v>
      </c>
    </row>
    <row r="31" spans="1:14" ht="18.75" customHeight="1" x14ac:dyDescent="0.25">
      <c r="A31" s="5"/>
      <c r="B31" s="36"/>
      <c r="C31" s="37"/>
      <c r="D31" s="36"/>
      <c r="E31" s="3"/>
      <c r="F31" s="3"/>
      <c r="G31" s="3"/>
      <c r="H31" s="3"/>
      <c r="I31" s="3"/>
    </row>
    <row r="32" spans="1:14" x14ac:dyDescent="0.25">
      <c r="A32" s="7" t="s">
        <v>57</v>
      </c>
      <c r="B32" s="3"/>
      <c r="C32" s="3"/>
      <c r="D32" s="3"/>
      <c r="E32" s="3"/>
      <c r="F32" s="38"/>
      <c r="G32" s="3"/>
      <c r="H32" s="3"/>
      <c r="I32" s="3"/>
    </row>
    <row r="33" spans="1:18" x14ac:dyDescent="0.25">
      <c r="A33" s="7" t="s">
        <v>64</v>
      </c>
      <c r="B33" s="3"/>
      <c r="C33" s="3"/>
      <c r="D33" s="3"/>
      <c r="E33" s="3"/>
      <c r="F33" s="3"/>
      <c r="G33" s="3"/>
      <c r="H33" s="3"/>
      <c r="I33" s="3"/>
    </row>
    <row r="34" spans="1:18" x14ac:dyDescent="0.25">
      <c r="A34" s="7" t="s">
        <v>58</v>
      </c>
      <c r="B34" s="40"/>
      <c r="C34" s="40"/>
      <c r="D34" s="40"/>
      <c r="E34" s="40"/>
      <c r="F34" s="40"/>
      <c r="G34" s="40"/>
      <c r="H34" s="3"/>
      <c r="I34" s="3"/>
    </row>
    <row r="35" spans="1:18" x14ac:dyDescent="0.25">
      <c r="A35" s="41"/>
      <c r="B35" s="40"/>
      <c r="C35" s="40"/>
      <c r="D35" s="40"/>
      <c r="E35" s="40"/>
      <c r="F35" s="40"/>
      <c r="G35" s="40"/>
      <c r="H35" s="3"/>
      <c r="I35" s="3"/>
    </row>
    <row r="36" spans="1:18" x14ac:dyDescent="0.25">
      <c r="A36" s="3"/>
      <c r="B36" s="3"/>
      <c r="C36" s="3"/>
      <c r="D36" s="3"/>
      <c r="E36" s="3"/>
      <c r="F36" s="3"/>
      <c r="G36" s="3"/>
      <c r="H36" s="3"/>
      <c r="I36" s="3"/>
    </row>
    <row r="37" spans="1:18" x14ac:dyDescent="0.25">
      <c r="A37" s="1"/>
      <c r="D37" s="2"/>
    </row>
    <row r="38" spans="1:18" x14ac:dyDescent="0.25">
      <c r="A38" s="5"/>
      <c r="D38" s="4"/>
    </row>
    <row r="40" spans="1:18" ht="13" x14ac:dyDescent="0.3">
      <c r="A40" s="14" t="s">
        <v>29</v>
      </c>
      <c r="B40" s="3"/>
      <c r="C40" s="3"/>
      <c r="D40" s="3"/>
      <c r="E40" s="3"/>
      <c r="F40" s="3"/>
      <c r="G40" s="3"/>
      <c r="H40" s="3"/>
      <c r="I40" s="3"/>
    </row>
    <row r="41" spans="1:18" x14ac:dyDescent="0.25">
      <c r="A41" s="3" t="s">
        <v>30</v>
      </c>
      <c r="B41" s="3"/>
      <c r="C41" s="3"/>
      <c r="D41" s="3"/>
      <c r="E41" s="3"/>
      <c r="F41" s="3"/>
      <c r="G41" s="3"/>
      <c r="H41" s="3"/>
      <c r="I41" s="3"/>
    </row>
    <row r="42" spans="1:18" ht="13.5" thickBot="1" x14ac:dyDescent="0.35">
      <c r="A42" s="3"/>
      <c r="B42" s="3">
        <v>2023</v>
      </c>
      <c r="C42" s="3"/>
      <c r="D42" s="16"/>
      <c r="E42" s="3">
        <v>2024</v>
      </c>
      <c r="F42" s="3"/>
      <c r="G42" s="3"/>
      <c r="H42" s="3">
        <v>2025</v>
      </c>
      <c r="I42" s="3"/>
      <c r="K42" s="3">
        <v>2026</v>
      </c>
      <c r="L42" s="3"/>
      <c r="O42" t="s">
        <v>56</v>
      </c>
    </row>
    <row r="43" spans="1:18" ht="13" x14ac:dyDescent="0.3">
      <c r="A43" s="57" t="s">
        <v>43</v>
      </c>
      <c r="B43" s="18" t="s">
        <v>13</v>
      </c>
      <c r="C43" s="76" t="s">
        <v>13</v>
      </c>
      <c r="D43" s="79" t="s">
        <v>14</v>
      </c>
      <c r="E43" s="18" t="s">
        <v>13</v>
      </c>
      <c r="F43" s="76" t="s">
        <v>13</v>
      </c>
      <c r="G43" s="79" t="s">
        <v>14</v>
      </c>
      <c r="H43" s="18" t="s">
        <v>13</v>
      </c>
      <c r="I43" s="76" t="s">
        <v>13</v>
      </c>
      <c r="J43" s="79" t="s">
        <v>14</v>
      </c>
      <c r="K43" s="18" t="s">
        <v>13</v>
      </c>
      <c r="L43" s="76" t="s">
        <v>13</v>
      </c>
      <c r="M43" s="79" t="s">
        <v>14</v>
      </c>
    </row>
    <row r="44" spans="1:18" ht="13" x14ac:dyDescent="0.3">
      <c r="A44" s="21"/>
      <c r="B44" s="22" t="s">
        <v>26</v>
      </c>
      <c r="C44" s="77" t="s">
        <v>26</v>
      </c>
      <c r="D44" s="80" t="s">
        <v>27</v>
      </c>
      <c r="E44" s="22" t="s">
        <v>26</v>
      </c>
      <c r="F44" s="77" t="s">
        <v>26</v>
      </c>
      <c r="G44" s="80" t="s">
        <v>27</v>
      </c>
      <c r="H44" s="22" t="s">
        <v>26</v>
      </c>
      <c r="I44" s="77" t="s">
        <v>26</v>
      </c>
      <c r="J44" s="80" t="s">
        <v>27</v>
      </c>
      <c r="K44" s="22" t="s">
        <v>26</v>
      </c>
      <c r="L44" s="77" t="s">
        <v>26</v>
      </c>
      <c r="M44" s="80" t="s">
        <v>27</v>
      </c>
      <c r="O44" t="s">
        <v>55</v>
      </c>
      <c r="Q44" s="39" t="s">
        <v>63</v>
      </c>
    </row>
    <row r="45" spans="1:18" ht="13.5" thickBot="1" x14ac:dyDescent="0.35">
      <c r="A45" s="25" t="s">
        <v>3</v>
      </c>
      <c r="B45" s="22" t="s">
        <v>0</v>
      </c>
      <c r="C45" s="77" t="s">
        <v>1</v>
      </c>
      <c r="D45" s="81" t="s">
        <v>28</v>
      </c>
      <c r="E45" s="22" t="s">
        <v>0</v>
      </c>
      <c r="F45" s="77" t="s">
        <v>1</v>
      </c>
      <c r="G45" s="81" t="s">
        <v>28</v>
      </c>
      <c r="H45" s="22" t="s">
        <v>0</v>
      </c>
      <c r="I45" s="77" t="s">
        <v>1</v>
      </c>
      <c r="J45" s="81" t="s">
        <v>28</v>
      </c>
      <c r="K45" s="22" t="s">
        <v>0</v>
      </c>
      <c r="L45" s="77" t="s">
        <v>1</v>
      </c>
      <c r="M45" s="81" t="s">
        <v>28</v>
      </c>
      <c r="O45" t="s">
        <v>0</v>
      </c>
      <c r="P45" t="s">
        <v>1</v>
      </c>
      <c r="Q45" t="s">
        <v>0</v>
      </c>
      <c r="R45" t="s">
        <v>1</v>
      </c>
    </row>
    <row r="46" spans="1:18" x14ac:dyDescent="0.25">
      <c r="A46" s="61" t="s">
        <v>20</v>
      </c>
      <c r="B46" s="27">
        <v>1</v>
      </c>
      <c r="C46" s="67">
        <v>1</v>
      </c>
      <c r="D46" s="74">
        <f t="shared" ref="D46:D66" si="4">(B46*O46/1000)+(C46*P46/1000)</f>
        <v>56.603000000000002</v>
      </c>
      <c r="E46" s="27">
        <v>1</v>
      </c>
      <c r="F46" s="67">
        <v>1</v>
      </c>
      <c r="G46" s="74">
        <f t="shared" ref="G46:G66" si="5">(E46*Q46/1000)+(F46*R46/1000)</f>
        <v>0</v>
      </c>
      <c r="H46" s="28">
        <v>1</v>
      </c>
      <c r="I46" s="67">
        <v>0</v>
      </c>
      <c r="J46" s="74">
        <f t="shared" ref="J46:J66" si="6">(H46*Q46/1000)+(I46*R46/1000)</f>
        <v>0</v>
      </c>
      <c r="K46" s="28">
        <v>1</v>
      </c>
      <c r="L46" s="67">
        <v>0</v>
      </c>
      <c r="M46" s="74">
        <f>(K46*Q46/1000)+(L46*R46/1000)</f>
        <v>0</v>
      </c>
      <c r="O46" s="4">
        <v>34271</v>
      </c>
      <c r="P46" s="4">
        <v>22332</v>
      </c>
    </row>
    <row r="47" spans="1:18" x14ac:dyDescent="0.25">
      <c r="A47" s="25" t="s">
        <v>16</v>
      </c>
      <c r="B47" s="29">
        <v>1</v>
      </c>
      <c r="C47" s="68">
        <v>1</v>
      </c>
      <c r="D47" s="21">
        <f t="shared" si="4"/>
        <v>56.603000000000002</v>
      </c>
      <c r="E47" s="29">
        <v>1</v>
      </c>
      <c r="F47" s="68">
        <v>1</v>
      </c>
      <c r="G47" s="21">
        <f t="shared" si="5"/>
        <v>0</v>
      </c>
      <c r="H47" s="30">
        <v>1</v>
      </c>
      <c r="I47" s="68">
        <v>1</v>
      </c>
      <c r="J47" s="21">
        <f t="shared" si="6"/>
        <v>0</v>
      </c>
      <c r="K47" s="30">
        <v>1</v>
      </c>
      <c r="L47" s="68">
        <v>1</v>
      </c>
      <c r="M47" s="21">
        <f>(K47*Q47/1000)+(L47*R47/1000)</f>
        <v>0</v>
      </c>
      <c r="O47" s="4">
        <v>34271</v>
      </c>
      <c r="P47" s="4">
        <v>22332</v>
      </c>
    </row>
    <row r="48" spans="1:18" x14ac:dyDescent="0.25">
      <c r="A48" s="25" t="s">
        <v>15</v>
      </c>
      <c r="B48" s="29">
        <v>1</v>
      </c>
      <c r="C48" s="68">
        <v>1</v>
      </c>
      <c r="D48" s="21">
        <f t="shared" si="4"/>
        <v>56.603000000000002</v>
      </c>
      <c r="E48" s="29">
        <v>1</v>
      </c>
      <c r="F48" s="68">
        <v>1</v>
      </c>
      <c r="G48" s="21">
        <f t="shared" si="5"/>
        <v>0</v>
      </c>
      <c r="H48" s="30">
        <v>1</v>
      </c>
      <c r="I48" s="68">
        <v>1</v>
      </c>
      <c r="J48" s="21">
        <f t="shared" si="6"/>
        <v>0</v>
      </c>
      <c r="K48" s="30">
        <v>1</v>
      </c>
      <c r="L48" s="68">
        <v>1</v>
      </c>
      <c r="M48" s="21">
        <f t="shared" ref="M48:M65" si="7">(K48*Q48/1000)+(L48*R48/1000)</f>
        <v>0</v>
      </c>
      <c r="O48" s="4">
        <v>34271</v>
      </c>
      <c r="P48" s="4">
        <v>22332</v>
      </c>
    </row>
    <row r="49" spans="1:16" x14ac:dyDescent="0.25">
      <c r="A49" s="58" t="s">
        <v>21</v>
      </c>
      <c r="B49" s="29">
        <v>1</v>
      </c>
      <c r="C49" s="68">
        <v>1</v>
      </c>
      <c r="D49" s="21">
        <f t="shared" si="4"/>
        <v>56.603000000000002</v>
      </c>
      <c r="E49" s="29">
        <v>1</v>
      </c>
      <c r="F49" s="68">
        <v>1</v>
      </c>
      <c r="G49" s="21">
        <f t="shared" si="5"/>
        <v>0</v>
      </c>
      <c r="H49" s="30">
        <v>1</v>
      </c>
      <c r="I49" s="68">
        <v>1</v>
      </c>
      <c r="J49" s="21">
        <f t="shared" si="6"/>
        <v>0</v>
      </c>
      <c r="K49" s="30">
        <v>1</v>
      </c>
      <c r="L49" s="68">
        <v>1</v>
      </c>
      <c r="M49" s="21">
        <f>(K49*Q49/1000)+(L49*R49/1000)</f>
        <v>0</v>
      </c>
      <c r="O49" s="4">
        <v>34271</v>
      </c>
      <c r="P49" s="4">
        <v>22332</v>
      </c>
    </row>
    <row r="50" spans="1:16" x14ac:dyDescent="0.25">
      <c r="A50" s="17" t="s">
        <v>22</v>
      </c>
      <c r="B50" s="29">
        <v>1</v>
      </c>
      <c r="C50" s="68">
        <v>1</v>
      </c>
      <c r="D50" s="21">
        <f t="shared" si="4"/>
        <v>107.72</v>
      </c>
      <c r="E50" s="29">
        <v>1</v>
      </c>
      <c r="F50" s="68">
        <v>1</v>
      </c>
      <c r="G50" s="21">
        <f t="shared" si="5"/>
        <v>0</v>
      </c>
      <c r="H50" s="30">
        <v>1</v>
      </c>
      <c r="I50" s="68">
        <v>1</v>
      </c>
      <c r="J50" s="21">
        <f t="shared" si="6"/>
        <v>0</v>
      </c>
      <c r="K50" s="30">
        <v>1</v>
      </c>
      <c r="L50" s="68">
        <v>1</v>
      </c>
      <c r="M50" s="21">
        <f t="shared" si="7"/>
        <v>0</v>
      </c>
      <c r="O50" s="4">
        <v>58438</v>
      </c>
      <c r="P50" s="4">
        <v>49282</v>
      </c>
    </row>
    <row r="51" spans="1:16" x14ac:dyDescent="0.25">
      <c r="A51" s="17" t="s">
        <v>17</v>
      </c>
      <c r="B51" s="29">
        <v>1</v>
      </c>
      <c r="C51" s="68">
        <v>1</v>
      </c>
      <c r="D51" s="21">
        <f t="shared" si="4"/>
        <v>107.72</v>
      </c>
      <c r="E51" s="29">
        <v>1</v>
      </c>
      <c r="F51" s="68">
        <v>1</v>
      </c>
      <c r="G51" s="21">
        <f t="shared" si="5"/>
        <v>0</v>
      </c>
      <c r="H51" s="30">
        <v>1</v>
      </c>
      <c r="I51" s="68">
        <v>1</v>
      </c>
      <c r="J51" s="21">
        <f t="shared" si="6"/>
        <v>0</v>
      </c>
      <c r="K51" s="30">
        <v>1</v>
      </c>
      <c r="L51" s="68">
        <v>1</v>
      </c>
      <c r="M51" s="21">
        <f t="shared" si="7"/>
        <v>0</v>
      </c>
      <c r="O51" s="4">
        <v>58438</v>
      </c>
      <c r="P51" s="4">
        <v>49282</v>
      </c>
    </row>
    <row r="52" spans="1:16" x14ac:dyDescent="0.25">
      <c r="A52" s="17" t="s">
        <v>18</v>
      </c>
      <c r="B52" s="29">
        <v>1</v>
      </c>
      <c r="C52" s="68">
        <v>1</v>
      </c>
      <c r="D52" s="21">
        <f t="shared" si="4"/>
        <v>107.72</v>
      </c>
      <c r="E52" s="29">
        <v>1</v>
      </c>
      <c r="F52" s="68">
        <v>1</v>
      </c>
      <c r="G52" s="21">
        <f t="shared" si="5"/>
        <v>0</v>
      </c>
      <c r="H52" s="30">
        <v>1</v>
      </c>
      <c r="I52" s="68">
        <v>1</v>
      </c>
      <c r="J52" s="21">
        <f t="shared" si="6"/>
        <v>0</v>
      </c>
      <c r="K52" s="30">
        <v>1</v>
      </c>
      <c r="L52" s="68">
        <v>1</v>
      </c>
      <c r="M52" s="21">
        <f t="shared" si="7"/>
        <v>0</v>
      </c>
      <c r="O52" s="4">
        <v>58438</v>
      </c>
      <c r="P52" s="4">
        <v>49282</v>
      </c>
    </row>
    <row r="53" spans="1:16" x14ac:dyDescent="0.25">
      <c r="A53" s="17" t="s">
        <v>19</v>
      </c>
      <c r="B53" s="29">
        <v>1</v>
      </c>
      <c r="C53" s="68">
        <v>1</v>
      </c>
      <c r="D53" s="21">
        <f t="shared" si="4"/>
        <v>115.93600000000001</v>
      </c>
      <c r="E53" s="29">
        <v>1</v>
      </c>
      <c r="F53" s="68">
        <v>1</v>
      </c>
      <c r="G53" s="21">
        <f t="shared" si="5"/>
        <v>0</v>
      </c>
      <c r="H53" s="30">
        <v>1</v>
      </c>
      <c r="I53" s="68">
        <v>1</v>
      </c>
      <c r="J53" s="21">
        <f t="shared" si="6"/>
        <v>0</v>
      </c>
      <c r="K53" s="30">
        <v>1</v>
      </c>
      <c r="L53" s="68">
        <v>1</v>
      </c>
      <c r="M53" s="21">
        <f t="shared" si="7"/>
        <v>0</v>
      </c>
      <c r="O53" s="4">
        <v>62127</v>
      </c>
      <c r="P53" s="4">
        <v>53809</v>
      </c>
    </row>
    <row r="54" spans="1:16" x14ac:dyDescent="0.25">
      <c r="A54" s="17" t="s">
        <v>23</v>
      </c>
      <c r="B54" s="29">
        <v>1</v>
      </c>
      <c r="C54" s="68">
        <v>1</v>
      </c>
      <c r="D54" s="21">
        <f t="shared" si="4"/>
        <v>111.22499999999999</v>
      </c>
      <c r="E54" s="29">
        <v>1</v>
      </c>
      <c r="F54" s="68">
        <v>1</v>
      </c>
      <c r="G54" s="21">
        <f t="shared" si="5"/>
        <v>0</v>
      </c>
      <c r="H54" s="30">
        <v>1</v>
      </c>
      <c r="I54" s="68">
        <v>1</v>
      </c>
      <c r="J54" s="21">
        <f t="shared" si="6"/>
        <v>0</v>
      </c>
      <c r="K54" s="30">
        <v>1</v>
      </c>
      <c r="L54" s="68">
        <v>1</v>
      </c>
      <c r="M54" s="21">
        <f t="shared" si="7"/>
        <v>0</v>
      </c>
      <c r="O54" s="4">
        <v>51377</v>
      </c>
      <c r="P54" s="4">
        <v>59848</v>
      </c>
    </row>
    <row r="55" spans="1:16" x14ac:dyDescent="0.25">
      <c r="A55" s="17" t="s">
        <v>24</v>
      </c>
      <c r="B55" s="29">
        <v>1</v>
      </c>
      <c r="C55" s="68">
        <v>1</v>
      </c>
      <c r="D55" s="21">
        <f t="shared" si="4"/>
        <v>153.87099999999998</v>
      </c>
      <c r="E55" s="29">
        <v>1</v>
      </c>
      <c r="F55" s="68">
        <v>1</v>
      </c>
      <c r="G55" s="21">
        <f t="shared" si="5"/>
        <v>0</v>
      </c>
      <c r="H55" s="30">
        <v>1</v>
      </c>
      <c r="I55" s="68">
        <v>1</v>
      </c>
      <c r="J55" s="21">
        <f t="shared" si="6"/>
        <v>0</v>
      </c>
      <c r="K55" s="30">
        <v>1</v>
      </c>
      <c r="L55" s="68">
        <v>1</v>
      </c>
      <c r="M55" s="21">
        <f t="shared" si="7"/>
        <v>0</v>
      </c>
      <c r="O55" s="4">
        <v>69425</v>
      </c>
      <c r="P55" s="4">
        <v>84446</v>
      </c>
    </row>
    <row r="56" spans="1:16" x14ac:dyDescent="0.25">
      <c r="A56" s="17" t="s">
        <v>25</v>
      </c>
      <c r="B56" s="29">
        <v>1</v>
      </c>
      <c r="C56" s="68">
        <v>1</v>
      </c>
      <c r="D56" s="21">
        <f t="shared" si="4"/>
        <v>85.353000000000009</v>
      </c>
      <c r="E56" s="29">
        <v>1</v>
      </c>
      <c r="F56" s="68">
        <v>1</v>
      </c>
      <c r="G56" s="21">
        <f t="shared" si="5"/>
        <v>0</v>
      </c>
      <c r="H56" s="30">
        <v>1</v>
      </c>
      <c r="I56" s="68">
        <v>1</v>
      </c>
      <c r="J56" s="21">
        <f t="shared" si="6"/>
        <v>0</v>
      </c>
      <c r="K56" s="30">
        <v>1</v>
      </c>
      <c r="L56" s="68">
        <v>1</v>
      </c>
      <c r="M56" s="21">
        <f t="shared" si="7"/>
        <v>0</v>
      </c>
      <c r="O56" s="4">
        <v>41685</v>
      </c>
      <c r="P56" s="4">
        <v>43668</v>
      </c>
    </row>
    <row r="57" spans="1:16" x14ac:dyDescent="0.25">
      <c r="A57" s="56" t="s">
        <v>35</v>
      </c>
      <c r="B57" s="29">
        <v>1</v>
      </c>
      <c r="C57" s="68">
        <v>1</v>
      </c>
      <c r="D57" s="21">
        <f t="shared" si="4"/>
        <v>116.38800000000001</v>
      </c>
      <c r="E57" s="29">
        <v>1</v>
      </c>
      <c r="F57" s="68">
        <v>1</v>
      </c>
      <c r="G57" s="21">
        <f t="shared" si="5"/>
        <v>0</v>
      </c>
      <c r="H57" s="30">
        <v>1</v>
      </c>
      <c r="I57" s="68">
        <v>1</v>
      </c>
      <c r="J57" s="21">
        <f t="shared" si="6"/>
        <v>0</v>
      </c>
      <c r="K57" s="30">
        <v>1</v>
      </c>
      <c r="L57" s="68">
        <v>1</v>
      </c>
      <c r="M57" s="21">
        <f t="shared" si="7"/>
        <v>0</v>
      </c>
      <c r="O57" s="4">
        <v>59074</v>
      </c>
      <c r="P57" s="4">
        <v>57314</v>
      </c>
    </row>
    <row r="58" spans="1:16" x14ac:dyDescent="0.25">
      <c r="A58" s="17" t="s">
        <v>4</v>
      </c>
      <c r="B58" s="29">
        <v>1</v>
      </c>
      <c r="C58" s="68">
        <v>1</v>
      </c>
      <c r="D58" s="21">
        <f t="shared" si="4"/>
        <v>85.054000000000002</v>
      </c>
      <c r="E58" s="29">
        <v>1</v>
      </c>
      <c r="F58" s="68">
        <v>1</v>
      </c>
      <c r="G58" s="21">
        <f t="shared" si="5"/>
        <v>0</v>
      </c>
      <c r="H58" s="30">
        <v>1</v>
      </c>
      <c r="I58" s="68">
        <v>1</v>
      </c>
      <c r="J58" s="21">
        <f t="shared" si="6"/>
        <v>0</v>
      </c>
      <c r="K58" s="30">
        <v>1</v>
      </c>
      <c r="L58" s="68">
        <v>1</v>
      </c>
      <c r="M58" s="21">
        <f t="shared" si="7"/>
        <v>0</v>
      </c>
      <c r="O58" s="4">
        <v>46931</v>
      </c>
      <c r="P58" s="4">
        <v>38123</v>
      </c>
    </row>
    <row r="59" spans="1:16" x14ac:dyDescent="0.25">
      <c r="A59" s="17" t="s">
        <v>5</v>
      </c>
      <c r="B59" s="29">
        <v>1</v>
      </c>
      <c r="C59" s="68">
        <v>1</v>
      </c>
      <c r="D59" s="21">
        <f t="shared" si="4"/>
        <v>266.49</v>
      </c>
      <c r="E59" s="29">
        <v>1</v>
      </c>
      <c r="F59" s="68">
        <v>1</v>
      </c>
      <c r="G59" s="21">
        <f t="shared" si="5"/>
        <v>0</v>
      </c>
      <c r="H59" s="30">
        <v>1</v>
      </c>
      <c r="I59" s="68">
        <v>1</v>
      </c>
      <c r="J59" s="21">
        <f t="shared" si="6"/>
        <v>0</v>
      </c>
      <c r="K59" s="30">
        <v>1</v>
      </c>
      <c r="L59" s="68">
        <v>1</v>
      </c>
      <c r="M59" s="21">
        <f t="shared" si="7"/>
        <v>0</v>
      </c>
      <c r="O59" s="4">
        <v>165597</v>
      </c>
      <c r="P59" s="4">
        <v>100893</v>
      </c>
    </row>
    <row r="60" spans="1:16" x14ac:dyDescent="0.25">
      <c r="A60" s="17" t="s">
        <v>6</v>
      </c>
      <c r="B60" s="29">
        <v>1</v>
      </c>
      <c r="C60" s="68">
        <v>1</v>
      </c>
      <c r="D60" s="21">
        <f t="shared" si="4"/>
        <v>336.02199999999999</v>
      </c>
      <c r="E60" s="29">
        <v>1</v>
      </c>
      <c r="F60" s="68">
        <v>1</v>
      </c>
      <c r="G60" s="21">
        <f t="shared" si="5"/>
        <v>0</v>
      </c>
      <c r="H60" s="30">
        <v>1</v>
      </c>
      <c r="I60" s="68">
        <v>1</v>
      </c>
      <c r="J60" s="21">
        <f t="shared" si="6"/>
        <v>0</v>
      </c>
      <c r="K60" s="30">
        <v>1</v>
      </c>
      <c r="L60" s="68">
        <v>1</v>
      </c>
      <c r="M60" s="21">
        <f t="shared" si="7"/>
        <v>0</v>
      </c>
      <c r="O60" s="4">
        <v>235093</v>
      </c>
      <c r="P60" s="4">
        <v>100929</v>
      </c>
    </row>
    <row r="61" spans="1:16" x14ac:dyDescent="0.25">
      <c r="A61" s="17" t="s">
        <v>7</v>
      </c>
      <c r="B61" s="29">
        <v>1</v>
      </c>
      <c r="C61" s="68">
        <v>1</v>
      </c>
      <c r="D61" s="21">
        <f t="shared" si="4"/>
        <v>233.19400000000002</v>
      </c>
      <c r="E61" s="29">
        <v>1</v>
      </c>
      <c r="F61" s="68">
        <v>1</v>
      </c>
      <c r="G61" s="21">
        <f t="shared" si="5"/>
        <v>0</v>
      </c>
      <c r="H61" s="30">
        <v>1</v>
      </c>
      <c r="I61" s="68">
        <v>1</v>
      </c>
      <c r="J61" s="21">
        <f t="shared" si="6"/>
        <v>0</v>
      </c>
      <c r="K61" s="30">
        <v>1</v>
      </c>
      <c r="L61" s="68">
        <v>1</v>
      </c>
      <c r="M61" s="21">
        <f t="shared" si="7"/>
        <v>0</v>
      </c>
      <c r="O61" s="4">
        <v>142864</v>
      </c>
      <c r="P61" s="4">
        <v>90330</v>
      </c>
    </row>
    <row r="62" spans="1:16" x14ac:dyDescent="0.25">
      <c r="A62" s="17" t="s">
        <v>8</v>
      </c>
      <c r="B62" s="29">
        <v>1</v>
      </c>
      <c r="C62" s="68">
        <v>1</v>
      </c>
      <c r="D62" s="21">
        <f t="shared" si="4"/>
        <v>544.12800000000004</v>
      </c>
      <c r="E62" s="29">
        <v>1</v>
      </c>
      <c r="F62" s="68">
        <v>1</v>
      </c>
      <c r="G62" s="21">
        <f t="shared" si="5"/>
        <v>0</v>
      </c>
      <c r="H62" s="30">
        <v>1</v>
      </c>
      <c r="I62" s="68">
        <v>1</v>
      </c>
      <c r="J62" s="21">
        <f t="shared" si="6"/>
        <v>0</v>
      </c>
      <c r="K62" s="30">
        <v>1</v>
      </c>
      <c r="L62" s="68">
        <v>1</v>
      </c>
      <c r="M62" s="21">
        <f t="shared" si="7"/>
        <v>0</v>
      </c>
      <c r="O62" s="4">
        <v>340461</v>
      </c>
      <c r="P62" s="4">
        <v>203667</v>
      </c>
    </row>
    <row r="63" spans="1:16" x14ac:dyDescent="0.25">
      <c r="A63" s="17" t="s">
        <v>9</v>
      </c>
      <c r="B63" s="29">
        <v>1</v>
      </c>
      <c r="C63" s="68">
        <v>1</v>
      </c>
      <c r="D63" s="21">
        <f t="shared" si="4"/>
        <v>493.19799999999998</v>
      </c>
      <c r="E63" s="29">
        <v>1</v>
      </c>
      <c r="F63" s="68">
        <v>1</v>
      </c>
      <c r="G63" s="21">
        <f t="shared" si="5"/>
        <v>0</v>
      </c>
      <c r="H63" s="30">
        <v>1</v>
      </c>
      <c r="I63" s="68">
        <v>1</v>
      </c>
      <c r="J63" s="21">
        <f t="shared" si="6"/>
        <v>0</v>
      </c>
      <c r="K63" s="30">
        <v>1</v>
      </c>
      <c r="L63" s="68">
        <v>1</v>
      </c>
      <c r="M63" s="21">
        <f t="shared" si="7"/>
        <v>0</v>
      </c>
      <c r="O63" s="4">
        <v>329218</v>
      </c>
      <c r="P63" s="4">
        <v>163980</v>
      </c>
    </row>
    <row r="64" spans="1:16" x14ac:dyDescent="0.25">
      <c r="A64" s="17" t="s">
        <v>10</v>
      </c>
      <c r="B64" s="29">
        <v>1</v>
      </c>
      <c r="C64" s="68">
        <v>1</v>
      </c>
      <c r="D64" s="21">
        <f t="shared" si="4"/>
        <v>605.08999999999992</v>
      </c>
      <c r="E64" s="29">
        <v>1</v>
      </c>
      <c r="F64" s="68">
        <v>1</v>
      </c>
      <c r="G64" s="21">
        <f t="shared" si="5"/>
        <v>0</v>
      </c>
      <c r="H64" s="30">
        <v>1</v>
      </c>
      <c r="I64" s="68">
        <v>1</v>
      </c>
      <c r="J64" s="21">
        <f t="shared" si="6"/>
        <v>0</v>
      </c>
      <c r="K64" s="30">
        <v>1</v>
      </c>
      <c r="L64" s="68">
        <v>1</v>
      </c>
      <c r="M64" s="21">
        <f t="shared" si="7"/>
        <v>0</v>
      </c>
      <c r="O64" s="4">
        <v>335967</v>
      </c>
      <c r="P64" s="4">
        <v>269123</v>
      </c>
    </row>
    <row r="65" spans="1:16" x14ac:dyDescent="0.25">
      <c r="A65" s="17" t="s">
        <v>11</v>
      </c>
      <c r="B65" s="29">
        <v>1</v>
      </c>
      <c r="C65" s="68">
        <v>1</v>
      </c>
      <c r="D65" s="21">
        <f t="shared" si="4"/>
        <v>359.47799999999995</v>
      </c>
      <c r="E65" s="29">
        <v>1</v>
      </c>
      <c r="F65" s="68">
        <v>1</v>
      </c>
      <c r="G65" s="21">
        <f t="shared" si="5"/>
        <v>0</v>
      </c>
      <c r="H65" s="30">
        <v>1</v>
      </c>
      <c r="I65" s="68">
        <v>1</v>
      </c>
      <c r="J65" s="21">
        <f t="shared" si="6"/>
        <v>0</v>
      </c>
      <c r="K65" s="30">
        <v>1</v>
      </c>
      <c r="L65" s="68">
        <v>1</v>
      </c>
      <c r="M65" s="21">
        <f t="shared" si="7"/>
        <v>0</v>
      </c>
      <c r="O65" s="4">
        <v>231539</v>
      </c>
      <c r="P65" s="4">
        <v>127939</v>
      </c>
    </row>
    <row r="66" spans="1:16" ht="13" thickBot="1" x14ac:dyDescent="0.3">
      <c r="A66" s="59" t="s">
        <v>12</v>
      </c>
      <c r="B66" s="31">
        <v>1</v>
      </c>
      <c r="C66" s="73">
        <v>1</v>
      </c>
      <c r="D66" s="75">
        <f t="shared" si="4"/>
        <v>176.488</v>
      </c>
      <c r="E66" s="31">
        <v>1</v>
      </c>
      <c r="F66" s="73">
        <v>1</v>
      </c>
      <c r="G66" s="75">
        <f t="shared" si="5"/>
        <v>0</v>
      </c>
      <c r="H66" s="32">
        <v>1</v>
      </c>
      <c r="I66" s="73">
        <v>1</v>
      </c>
      <c r="J66" s="75">
        <f t="shared" si="6"/>
        <v>0</v>
      </c>
      <c r="K66" s="32">
        <v>1</v>
      </c>
      <c r="L66" s="73">
        <v>1</v>
      </c>
      <c r="M66" s="75">
        <f>(K66*Q66/1000)+(L66*R66/1000)</f>
        <v>0</v>
      </c>
      <c r="O66" s="4">
        <v>120654</v>
      </c>
      <c r="P66" s="4">
        <v>55834</v>
      </c>
    </row>
    <row r="67" spans="1:16" ht="13.5" thickBot="1" x14ac:dyDescent="0.35">
      <c r="A67" s="60" t="s">
        <v>2</v>
      </c>
      <c r="B67" s="33">
        <f t="shared" ref="B67:M67" si="8">SUM(B46:B66)</f>
        <v>21</v>
      </c>
      <c r="C67" s="78">
        <f t="shared" si="8"/>
        <v>21</v>
      </c>
      <c r="D67" s="82">
        <f t="shared" si="8"/>
        <v>4231.4870000000001</v>
      </c>
      <c r="E67" s="33">
        <f t="shared" si="8"/>
        <v>21</v>
      </c>
      <c r="F67" s="78">
        <f t="shared" si="8"/>
        <v>21</v>
      </c>
      <c r="G67" s="82">
        <f t="shared" si="8"/>
        <v>0</v>
      </c>
      <c r="H67" s="33">
        <f t="shared" si="8"/>
        <v>21</v>
      </c>
      <c r="I67" s="78">
        <f t="shared" si="8"/>
        <v>20</v>
      </c>
      <c r="J67" s="82">
        <f t="shared" si="8"/>
        <v>0</v>
      </c>
      <c r="K67" s="33">
        <f t="shared" si="8"/>
        <v>21</v>
      </c>
      <c r="L67" s="78">
        <f t="shared" si="8"/>
        <v>20</v>
      </c>
      <c r="M67" s="82">
        <f t="shared" si="8"/>
        <v>0</v>
      </c>
    </row>
    <row r="68" spans="1:16" x14ac:dyDescent="0.25">
      <c r="A68" s="5"/>
      <c r="B68" s="36"/>
      <c r="C68" s="37"/>
      <c r="D68" s="36"/>
      <c r="E68" s="3"/>
      <c r="F68" s="3"/>
      <c r="G68" s="3"/>
      <c r="H68" s="3"/>
      <c r="I68" s="3"/>
    </row>
    <row r="69" spans="1:16" x14ac:dyDescent="0.25">
      <c r="A69" s="7" t="s">
        <v>57</v>
      </c>
      <c r="B69" s="3"/>
      <c r="C69" s="3"/>
      <c r="D69" s="3"/>
      <c r="E69" s="3"/>
      <c r="F69" s="38"/>
      <c r="G69" s="3"/>
      <c r="H69" s="3"/>
      <c r="I69" s="3"/>
    </row>
    <row r="70" spans="1:16" x14ac:dyDescent="0.25">
      <c r="A70" s="7" t="s">
        <v>65</v>
      </c>
      <c r="B70" s="3"/>
      <c r="C70" s="3"/>
      <c r="D70" s="3"/>
      <c r="E70" s="3"/>
      <c r="F70" s="3"/>
      <c r="G70" s="3"/>
      <c r="H70" s="3"/>
      <c r="I70" s="3"/>
    </row>
    <row r="71" spans="1:16" x14ac:dyDescent="0.25">
      <c r="A71" s="7" t="s">
        <v>58</v>
      </c>
      <c r="B71" s="40"/>
      <c r="C71" s="40"/>
      <c r="D71" s="40"/>
      <c r="E71" s="40"/>
      <c r="F71" s="40"/>
      <c r="G71" s="40"/>
      <c r="H71" s="3"/>
      <c r="I71" s="3"/>
    </row>
  </sheetData>
  <phoneticPr fontId="0" type="noConversion"/>
  <pageMargins left="0.23622047244094491" right="0.23622047244094491" top="0.74803149606299213" bottom="0.74803149606299213" header="0.31496062992125984" footer="0.31496062992125984"/>
  <pageSetup paperSize="9" scale="74" fitToHeight="0" orientation="landscape" r:id="rId1"/>
  <headerFooter alignWithMargins="0">
    <oddHeader>&amp;RBilaga 3 till I:x vid regeringssammanträdet den 22 12 2022</oddHeader>
    <oddFooter>&amp;CSida &amp;P av &amp;N</oddFooter>
  </headerFooter>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6"/>
  <sheetViews>
    <sheetView tabSelected="1" zoomScaleNormal="100" workbookViewId="0">
      <selection activeCell="G4" sqref="G4"/>
    </sheetView>
  </sheetViews>
  <sheetFormatPr defaultRowHeight="12.5" x14ac:dyDescent="0.25"/>
  <sheetData>
    <row r="1" spans="1:4" x14ac:dyDescent="0.25">
      <c r="A1" s="39" t="s">
        <v>37</v>
      </c>
      <c r="D1" s="3"/>
    </row>
    <row r="2" spans="1:4" x14ac:dyDescent="0.25">
      <c r="D2" s="3"/>
    </row>
    <row r="5" spans="1:4" ht="13" thickBot="1" x14ac:dyDescent="0.3"/>
    <row r="6" spans="1:4" ht="13" thickBot="1" x14ac:dyDescent="0.3">
      <c r="A6" s="43" t="s">
        <v>38</v>
      </c>
      <c r="B6" s="44"/>
      <c r="C6" s="45"/>
      <c r="D6" s="46"/>
    </row>
    <row r="15" spans="1:4" ht="13" thickBot="1" x14ac:dyDescent="0.3"/>
    <row r="16" spans="1:4" ht="13" thickBot="1" x14ac:dyDescent="0.3">
      <c r="A16" s="47" t="s">
        <v>39</v>
      </c>
      <c r="B16" s="44"/>
      <c r="C16" s="45"/>
      <c r="D16" s="46"/>
    </row>
  </sheetData>
  <phoneticPr fontId="6" type="noConversion"/>
  <pageMargins left="0.74803149606299213" right="0.74803149606299213" top="0.98425196850393704" bottom="0.98425196850393704" header="0.51181102362204722" footer="0.51181102362204722"/>
  <pageSetup paperSize="9" fitToHeight="0" orientation="landscape" r:id="rId1"/>
  <headerFooter alignWithMargins="0">
    <oddHeader>&amp;RBilaga 3 till I:x vid regeringssammanträdet den 22 12 2022</oddHeader>
    <oddFooter>&amp;CSida &amp;P av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haredContentType xmlns="Microsoft.SharePoint.Taxonomy.ContentTypeSync" SourceId="d07acfae-4dfa-4949-99a8-259efd31a6ae" ContentTypeId="0x010100BBA312BF02777149882D207184EC35C0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c625d36-bb37-4650-91b9-0c96159295ba">
      <Value>1</Value>
    </TaxCatchAll>
    <k46d94c0acf84ab9a79866a9d8b1905f xmlns="cc625d36-bb37-4650-91b9-0c96159295ba">
      <Terms xmlns="http://schemas.microsoft.com/office/infopath/2007/PartnerControls">
        <TermInfo xmlns="http://schemas.microsoft.com/office/infopath/2007/PartnerControls">
          <TermName xmlns="http://schemas.microsoft.com/office/infopath/2007/PartnerControls">Utbildningsdepartementet</TermName>
          <TermId xmlns="http://schemas.microsoft.com/office/infopath/2007/PartnerControls">893cff3d-8fdb-492c-b9c1-c70a28487ed4</TermId>
        </TermInfo>
      </Terms>
    </k46d94c0acf84ab9a79866a9d8b1905f>
    <edbe0b5c82304c8e847ab7b8c02a77c3 xmlns="cc625d36-bb37-4650-91b9-0c96159295ba">
      <Terms xmlns="http://schemas.microsoft.com/office/infopath/2007/PartnerControls"/>
    </edbe0b5c82304c8e847ab7b8c02a77c3>
    <DirtyMigration xmlns="4e9c2f0c-7bf8-49af-8356-cbf363fc78a7">false</DirtyMigration>
    <_dlc_DocId xmlns="fd0eb60b-32c8-489c-a600-61d55b22892d">452MF7CDPVDY-998283150-12864</_dlc_DocId>
    <_dlc_DocIdUrl xmlns="fd0eb60b-32c8-489c-a600-61d55b22892d">
      <Url>https://dhs.sp.regeringskansliet.se/yta/u-UH/_layouts/15/DocIdRedir.aspx?ID=452MF7CDPVDY-998283150-12864</Url>
      <Description>452MF7CDPVDY-998283150-12864</Description>
    </_dlc_DocIdUrl>
    <RecordNumber xmlns="4e9c2f0c-7bf8-49af-8356-cbf363fc78a7" xsi:nil="true"/>
    <RKNyckelord xmlns="18f3d968-6251-40b0-9f11-012b293496c2"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RK Excel" ma:contentTypeID="0x010100BBA312BF02777149882D207184EC35C00100BC1C9C5D4A2FE148AA3AB0E9E133AC8C" ma:contentTypeVersion="72" ma:contentTypeDescription="Skapa ny arbetsbok" ma:contentTypeScope="" ma:versionID="ca394bbed8a2a0895417c65c8354f3b3">
  <xsd:schema xmlns:xsd="http://www.w3.org/2001/XMLSchema" xmlns:xs="http://www.w3.org/2001/XMLSchema" xmlns:p="http://schemas.microsoft.com/office/2006/metadata/properties" xmlns:ns2="4e9c2f0c-7bf8-49af-8356-cbf363fc78a7" xmlns:ns4="cc625d36-bb37-4650-91b9-0c96159295ba" xmlns:ns5="18f3d968-6251-40b0-9f11-012b293496c2" xmlns:ns6="fd0eb60b-32c8-489c-a600-61d55b22892d" targetNamespace="http://schemas.microsoft.com/office/2006/metadata/properties" ma:root="true" ma:fieldsID="f74d0dbfe5332c8b8321b79d4ed17b98" ns2:_="" ns4:_="" ns5:_="" ns6:_="">
    <xsd:import namespace="4e9c2f0c-7bf8-49af-8356-cbf363fc78a7"/>
    <xsd:import namespace="cc625d36-bb37-4650-91b9-0c96159295ba"/>
    <xsd:import namespace="18f3d968-6251-40b0-9f11-012b293496c2"/>
    <xsd:import namespace="fd0eb60b-32c8-489c-a600-61d55b22892d"/>
    <xsd:element name="properties">
      <xsd:complexType>
        <xsd:sequence>
          <xsd:element name="documentManagement">
            <xsd:complexType>
              <xsd:all>
                <xsd:element ref="ns2:RecordNumber" minOccurs="0"/>
                <xsd:element ref="ns2:DirtyMigration" minOccurs="0"/>
                <xsd:element ref="ns4:TaxCatchAllLabel" minOccurs="0"/>
                <xsd:element ref="ns4:k46d94c0acf84ab9a79866a9d8b1905f" minOccurs="0"/>
                <xsd:element ref="ns4:TaxCatchAll" minOccurs="0"/>
                <xsd:element ref="ns4:edbe0b5c82304c8e847ab7b8c02a77c3" minOccurs="0"/>
                <xsd:element ref="ns5:RKNyckelord"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c2f0c-7bf8-49af-8356-cbf363fc78a7" elementFormDefault="qualified">
    <xsd:import namespace="http://schemas.microsoft.com/office/2006/documentManagement/types"/>
    <xsd:import namespace="http://schemas.microsoft.com/office/infopath/2007/PartnerControls"/>
    <xsd:element name="RecordNumber" ma:index="3" nillable="true" ma:displayName="Diarienummer" ma:internalName="RecordNumber">
      <xsd:simpleType>
        <xsd:restriction base="dms:Text">
          <xsd:maxLength value="255"/>
        </xsd:restriction>
      </xsd:simpleType>
    </xsd:element>
    <xsd:element name="DirtyMigration" ma:index="5" nillable="true" ma:displayName="Migrerad inte uppdaterad" ma:default="0" ma:internalName="DirtyMigr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c625d36-bb37-4650-91b9-0c96159295ba" elementFormDefault="qualified">
    <xsd:import namespace="http://schemas.microsoft.com/office/2006/documentManagement/types"/>
    <xsd:import namespace="http://schemas.microsoft.com/office/infopath/2007/PartnerControls"/>
    <xsd:element name="TaxCatchAllLabel" ma:index="6" nillable="true" ma:displayName="Global taxonomikolumn1" ma:description="" ma:hidden="true" ma:list="{d4f1134e-a5b0-485b-bfa2-3624a530a859}" ma:internalName="TaxCatchAllLabel" ma:readOnly="true" ma:showField="CatchAllDataLabel" ma:web="e3d7fb30-3195-4a14-8732-a786a1cc474f">
      <xsd:complexType>
        <xsd:complexContent>
          <xsd:extension base="dms:MultiChoiceLookup">
            <xsd:sequence>
              <xsd:element name="Value" type="dms:Lookup" maxOccurs="unbounded" minOccurs="0" nillable="true"/>
            </xsd:sequence>
          </xsd:extension>
        </xsd:complexContent>
      </xsd:complexType>
    </xsd:element>
    <xsd:element name="k46d94c0acf84ab9a79866a9d8b1905f" ma:index="11" nillable="true" ma:taxonomy="true" ma:internalName="k46d94c0acf84ab9a79866a9d8b1905f" ma:taxonomyFieldName="Organisation" ma:displayName="Organisatorisk enhet" ma:default="" ma:fieldId="{446d94c0-acf8-4ab9-a798-66a9d8b1905f}" ma:sspId="d07acfae-4dfa-4949-99a8-259efd31a6ae" ma:termSetId="8c1436be-a8c9-4c8f-93bb-07dc2d5595bf" ma:anchorId="00000000-0000-0000-0000-000000000000" ma:open="false" ma:isKeyword="false">
      <xsd:complexType>
        <xsd:sequence>
          <xsd:element ref="pc:Terms" minOccurs="0" maxOccurs="1"/>
        </xsd:sequence>
      </xsd:complexType>
    </xsd:element>
    <xsd:element name="TaxCatchAll" ma:index="13" nillable="true" ma:displayName="Taxonomy Catch All Column" ma:description="" ma:hidden="true" ma:list="{d4f1134e-a5b0-485b-bfa2-3624a530a859}" ma:internalName="TaxCatchAll" ma:showField="CatchAllData" ma:web="e3d7fb30-3195-4a14-8732-a786a1cc474f">
      <xsd:complexType>
        <xsd:complexContent>
          <xsd:extension base="dms:MultiChoiceLookup">
            <xsd:sequence>
              <xsd:element name="Value" type="dms:Lookup" maxOccurs="unbounded" minOccurs="0" nillable="true"/>
            </xsd:sequence>
          </xsd:extension>
        </xsd:complexContent>
      </xsd:complexType>
    </xsd:element>
    <xsd:element name="edbe0b5c82304c8e847ab7b8c02a77c3" ma:index="14" nillable="true" ma:taxonomy="true" ma:internalName="edbe0b5c82304c8e847ab7b8c02a77c3" ma:taxonomyFieldName="ActivityCategory" ma:displayName="Aktivitetskategori" ma:default="" ma:fieldId="{edbe0b5c-8230-4c8e-847a-b7b8c02a77c3}" ma:sspId="d07acfae-4dfa-4949-99a8-259efd31a6ae" ma:termSetId="8bf97125-e7b6-456b-9da4-c0e62cf3e5a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f3d968-6251-40b0-9f11-012b293496c2" elementFormDefault="qualified">
    <xsd:import namespace="http://schemas.microsoft.com/office/2006/documentManagement/types"/>
    <xsd:import namespace="http://schemas.microsoft.com/office/infopath/2007/PartnerControls"/>
    <xsd:element name="RKNyckelord" ma:index="16" nillable="true" ma:displayName="Nyckelord" ma:internalName="RKNyckelor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0eb60b-32c8-489c-a600-61d55b22892d" elementFormDefault="qualified">
    <xsd:import namespace="http://schemas.microsoft.com/office/2006/documentManagement/types"/>
    <xsd:import namespace="http://schemas.microsoft.com/office/infopath/2007/PartnerControls"/>
    <xsd:element name="_dlc_DocId" ma:index="17" nillable="true" ma:displayName="Dokument-ID-värde" ma:description="Värdet för dokument-ID som tilldelats till det här objektet." ma:internalName="_dlc_DocId" ma:readOnly="true">
      <xsd:simpleType>
        <xsd:restriction base="dms:Text"/>
      </xsd:simpleType>
    </xsd:element>
    <xsd:element name="_dlc_DocIdUrl" ma:index="18"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Spara ID" ma:description="Behåll ID vid tillägg."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LongProperties xmlns="http://schemas.microsoft.com/office/2006/metadata/longProperties"/>
</file>

<file path=customXml/item7.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9BB02DDA-7F25-4ECB-B43F-741D2CBDADC0}">
  <ds:schemaRefs>
    <ds:schemaRef ds:uri="Microsoft.SharePoint.Taxonomy.ContentTypeSync"/>
  </ds:schemaRefs>
</ds:datastoreItem>
</file>

<file path=customXml/itemProps2.xml><?xml version="1.0" encoding="utf-8"?>
<ds:datastoreItem xmlns:ds="http://schemas.openxmlformats.org/officeDocument/2006/customXml" ds:itemID="{72188DA6-DAE9-46AF-8B43-DCF4A282EAF4}">
  <ds:schemaRefs>
    <ds:schemaRef ds:uri="http://schemas.microsoft.com/sharepoint/v3/contenttype/forms"/>
  </ds:schemaRefs>
</ds:datastoreItem>
</file>

<file path=customXml/itemProps3.xml><?xml version="1.0" encoding="utf-8"?>
<ds:datastoreItem xmlns:ds="http://schemas.openxmlformats.org/officeDocument/2006/customXml" ds:itemID="{0413C377-A38D-404E-AF46-64899D39BC9A}">
  <ds:schemaRefs>
    <ds:schemaRef ds:uri="http://www.w3.org/XML/1998/namespace"/>
    <ds:schemaRef ds:uri="http://purl.org/dc/terms/"/>
    <ds:schemaRef ds:uri="http://schemas.microsoft.com/office/infopath/2007/PartnerControls"/>
    <ds:schemaRef ds:uri="http://schemas.microsoft.com/office/2006/documentManagement/types"/>
    <ds:schemaRef ds:uri="http://schemas.microsoft.com/office/2006/metadata/properties"/>
    <ds:schemaRef ds:uri="4e9c2f0c-7bf8-49af-8356-cbf363fc78a7"/>
    <ds:schemaRef ds:uri="cc625d36-bb37-4650-91b9-0c96159295ba"/>
    <ds:schemaRef ds:uri="http://purl.org/dc/elements/1.1/"/>
    <ds:schemaRef ds:uri="http://schemas.openxmlformats.org/package/2006/metadata/core-properties"/>
    <ds:schemaRef ds:uri="fd0eb60b-32c8-489c-a600-61d55b22892d"/>
    <ds:schemaRef ds:uri="18f3d968-6251-40b0-9f11-012b293496c2"/>
    <ds:schemaRef ds:uri="http://purl.org/dc/dcmitype/"/>
  </ds:schemaRefs>
</ds:datastoreItem>
</file>

<file path=customXml/itemProps4.xml><?xml version="1.0" encoding="utf-8"?>
<ds:datastoreItem xmlns:ds="http://schemas.openxmlformats.org/officeDocument/2006/customXml" ds:itemID="{E7DD20D1-DEA6-4B41-B96C-7A8E74A7C0B1}">
  <ds:schemaRefs>
    <ds:schemaRef ds:uri="http://schemas.microsoft.com/sharepoint/events"/>
  </ds:schemaRefs>
</ds:datastoreItem>
</file>

<file path=customXml/itemProps5.xml><?xml version="1.0" encoding="utf-8"?>
<ds:datastoreItem xmlns:ds="http://schemas.openxmlformats.org/officeDocument/2006/customXml" ds:itemID="{750F6E76-49F7-4CC7-9287-90C0408D6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c2f0c-7bf8-49af-8356-cbf363fc78a7"/>
    <ds:schemaRef ds:uri="cc625d36-bb37-4650-91b9-0c96159295ba"/>
    <ds:schemaRef ds:uri="18f3d968-6251-40b0-9f11-012b293496c2"/>
    <ds:schemaRef ds:uri="fd0eb60b-32c8-489c-a600-61d55b2289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2D388058-C69D-471A-A7A8-29EDCE545096}">
  <ds:schemaRefs>
    <ds:schemaRef ds:uri="http://schemas.microsoft.com/office/2006/metadata/longProperties"/>
  </ds:schemaRefs>
</ds:datastoreItem>
</file>

<file path=customXml/itemProps7.xml><?xml version="1.0" encoding="utf-8"?>
<ds:datastoreItem xmlns:ds="http://schemas.openxmlformats.org/officeDocument/2006/customXml" ds:itemID="{1498D136-01B3-4385-BD31-FDC146694FE2}">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Inledning</vt:lpstr>
      <vt:lpstr>hst_hpr</vt:lpstr>
      <vt:lpstr>Kommentarer</vt:lpstr>
    </vt:vector>
  </TitlesOfParts>
  <Company>Regeringskansliets förvaltningskontor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Regeringskansliet</dc:creator>
  <cp:lastModifiedBy>Lars Olof Mikaelsson</cp:lastModifiedBy>
  <cp:lastPrinted>2022-12-15T13:47:35Z</cp:lastPrinted>
  <dcterms:created xsi:type="dcterms:W3CDTF">1999-05-24T12:13:08Z</dcterms:created>
  <dcterms:modified xsi:type="dcterms:W3CDTF">2022-12-22T10:36:06Z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KOrdnaDepartement">
    <vt:lpwstr>Utbildningsdepartementet</vt:lpwstr>
  </property>
  <property fmtid="{D5CDD505-2E9C-101B-9397-08002B2CF9AE}" pid="3" name="RKOrdnaActivityCategory">
    <vt:lpwstr>2.1. Budgetprocessen</vt:lpwstr>
  </property>
  <property fmtid="{D5CDD505-2E9C-101B-9397-08002B2CF9AE}" pid="4" name="ContentType">
    <vt:lpwstr>Word</vt:lpwstr>
  </property>
  <property fmtid="{D5CDD505-2E9C-101B-9397-08002B2CF9AE}" pid="5" name="ContentTypeId">
    <vt:lpwstr>0x010100BBA312BF02777149882D207184EC35C00100BC1C9C5D4A2FE148AA3AB0E9E133AC8C</vt:lpwstr>
  </property>
  <property fmtid="{D5CDD505-2E9C-101B-9397-08002B2CF9AE}" pid="6" name="Order">
    <vt:r8>455800</vt:r8>
  </property>
  <property fmtid="{D5CDD505-2E9C-101B-9397-08002B2CF9AE}" pid="7" name="Departementsenhet">
    <vt:lpwstr>1;#Utbildningsdepartementet|893cff3d-8fdb-492c-b9c1-c70a28487ed4</vt:lpwstr>
  </property>
  <property fmtid="{D5CDD505-2E9C-101B-9397-08002B2CF9AE}" pid="8" name="RKOrdnaActivityCategory2">
    <vt:lpwstr>2.1. Budgetprocessen</vt:lpwstr>
  </property>
  <property fmtid="{D5CDD505-2E9C-101B-9397-08002B2CF9AE}" pid="9" name="Aktivitetskategori">
    <vt:lpwstr>11;#2.1. Budgetprocessen|601179b6-e68d-4f40-af6e-adcf3cf284a2</vt:lpwstr>
  </property>
  <property fmtid="{D5CDD505-2E9C-101B-9397-08002B2CF9AE}" pid="10" name="RKOrdnaDepartement2">
    <vt:lpwstr>Utbildningsdepartementet</vt:lpwstr>
  </property>
  <property fmtid="{D5CDD505-2E9C-101B-9397-08002B2CF9AE}" pid="11" name="_dlc_DocIdItemGuid">
    <vt:lpwstr>9e2bd8ba-f384-46b5-82cd-e21990278c29</vt:lpwstr>
  </property>
  <property fmtid="{D5CDD505-2E9C-101B-9397-08002B2CF9AE}" pid="12" name="_dlc_DocId">
    <vt:lpwstr>452MF7CDPVDY-998283150-11554</vt:lpwstr>
  </property>
  <property fmtid="{D5CDD505-2E9C-101B-9397-08002B2CF9AE}" pid="13" name="_dlc_DocIdUrl">
    <vt:lpwstr>https://dhs.sp.regeringskansliet.se/yta/u-UH/_layouts/15/DocIdRedir.aspx?ID=452MF7CDPVDY-998283150-11554, 452MF7CDPVDY-998283150-11554</vt:lpwstr>
  </property>
  <property fmtid="{D5CDD505-2E9C-101B-9397-08002B2CF9AE}" pid="14" name="Organisation">
    <vt:lpwstr>1;#Utbildningsdepartementet|893cff3d-8fdb-492c-b9c1-c70a28487ed4</vt:lpwstr>
  </property>
  <property fmtid="{D5CDD505-2E9C-101B-9397-08002B2CF9AE}" pid="15" name="ActivityCategory">
    <vt:lpwstr/>
  </property>
</Properties>
</file>